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薬剤部\Desktop\薬剤部関連\薬剤部病院雑誌\"/>
    </mc:Choice>
  </mc:AlternateContent>
  <bookViews>
    <workbookView xWindow="0" yWindow="0" windowWidth="27105" windowHeight="11715"/>
  </bookViews>
  <sheets>
    <sheet name="令和2年度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0" i="1" l="1"/>
  <c r="O68" i="1"/>
  <c r="O66" i="1"/>
  <c r="O64" i="1"/>
  <c r="O63" i="1"/>
  <c r="N61" i="1"/>
  <c r="M61" i="1"/>
  <c r="L61" i="1"/>
  <c r="K61" i="1"/>
  <c r="J61" i="1"/>
  <c r="I61" i="1"/>
  <c r="H61" i="1"/>
  <c r="G61" i="1"/>
  <c r="F61" i="1"/>
  <c r="E61" i="1"/>
  <c r="D61" i="1"/>
  <c r="C61" i="1"/>
  <c r="O60" i="1"/>
  <c r="O59" i="1"/>
  <c r="O58" i="1"/>
  <c r="O61" i="1" s="1"/>
  <c r="O57" i="1"/>
  <c r="O56" i="1"/>
  <c r="O55" i="1"/>
  <c r="O54" i="1"/>
  <c r="O53" i="1"/>
  <c r="O52" i="1"/>
  <c r="O51" i="1"/>
  <c r="O49" i="1"/>
  <c r="O48" i="1"/>
  <c r="O47" i="1"/>
  <c r="O45" i="1"/>
  <c r="O44" i="1"/>
  <c r="O42" i="1"/>
  <c r="O41" i="1"/>
  <c r="O39" i="1"/>
  <c r="O37" i="1"/>
  <c r="O36" i="1"/>
  <c r="O34" i="1"/>
  <c r="O33" i="1"/>
  <c r="O32" i="1"/>
  <c r="O30" i="1"/>
  <c r="O29" i="1"/>
  <c r="O27" i="1"/>
  <c r="O26" i="1"/>
  <c r="O25" i="1"/>
  <c r="O24" i="1"/>
  <c r="O23" i="1"/>
  <c r="O22" i="1"/>
  <c r="O21" i="1"/>
  <c r="O20" i="1"/>
  <c r="IO19" i="1"/>
  <c r="IB19" i="1"/>
  <c r="HO19" i="1"/>
  <c r="HB19" i="1"/>
  <c r="GO19" i="1"/>
  <c r="GB19" i="1"/>
  <c r="FO19" i="1"/>
  <c r="FB19" i="1"/>
  <c r="EO19" i="1"/>
  <c r="EB19" i="1"/>
  <c r="DO19" i="1"/>
  <c r="DB19" i="1"/>
  <c r="CO19" i="1"/>
  <c r="CB19" i="1"/>
  <c r="BO19" i="1"/>
  <c r="BB19" i="1"/>
  <c r="AO19" i="1"/>
  <c r="AB19" i="1"/>
  <c r="IO18" i="1"/>
  <c r="IB18" i="1"/>
  <c r="HO18" i="1"/>
  <c r="HB18" i="1"/>
  <c r="GO18" i="1"/>
  <c r="GB18" i="1"/>
  <c r="FO18" i="1"/>
  <c r="FB18" i="1"/>
  <c r="EO18" i="1"/>
  <c r="EB18" i="1"/>
  <c r="DO18" i="1"/>
  <c r="DB18" i="1"/>
  <c r="CO18" i="1"/>
  <c r="CB18" i="1"/>
  <c r="BO18" i="1"/>
  <c r="BB18" i="1"/>
  <c r="AO18" i="1"/>
  <c r="AB18" i="1"/>
  <c r="O18" i="1"/>
  <c r="O17" i="1"/>
  <c r="O16" i="1"/>
  <c r="IO15" i="1"/>
  <c r="IB15" i="1"/>
  <c r="HO15" i="1"/>
  <c r="HB15" i="1"/>
  <c r="GO15" i="1"/>
  <c r="GB15" i="1"/>
  <c r="FO15" i="1"/>
  <c r="FB15" i="1"/>
  <c r="EO15" i="1"/>
  <c r="EB15" i="1"/>
  <c r="DO15" i="1"/>
  <c r="DB15" i="1"/>
  <c r="CO15" i="1"/>
  <c r="CB15" i="1"/>
  <c r="BO15" i="1"/>
  <c r="BB15" i="1"/>
  <c r="AO15" i="1"/>
  <c r="AB15" i="1"/>
  <c r="O15" i="1"/>
  <c r="IO14" i="1"/>
  <c r="IB14" i="1"/>
  <c r="HO14" i="1"/>
  <c r="HB14" i="1"/>
  <c r="GO14" i="1"/>
  <c r="GB14" i="1"/>
  <c r="FO14" i="1"/>
  <c r="FB14" i="1"/>
  <c r="EO14" i="1"/>
  <c r="EB14" i="1"/>
  <c r="DO14" i="1"/>
  <c r="DB14" i="1"/>
  <c r="CO14" i="1"/>
  <c r="CB14" i="1"/>
  <c r="BO14" i="1"/>
  <c r="BB14" i="1"/>
  <c r="AO14" i="1"/>
  <c r="AB14" i="1"/>
  <c r="O14" i="1"/>
  <c r="L14" i="1"/>
  <c r="O13" i="1"/>
  <c r="L13" i="1"/>
  <c r="O12" i="1"/>
  <c r="IO11" i="1"/>
  <c r="IB11" i="1"/>
  <c r="HO11" i="1"/>
  <c r="HB11" i="1"/>
  <c r="GO11" i="1"/>
  <c r="GB11" i="1"/>
  <c r="FO11" i="1"/>
  <c r="FB11" i="1"/>
  <c r="EO11" i="1"/>
  <c r="EB11" i="1"/>
  <c r="DO11" i="1"/>
  <c r="DB11" i="1"/>
  <c r="CO11" i="1"/>
  <c r="CB11" i="1"/>
  <c r="BO11" i="1"/>
  <c r="BB11" i="1"/>
  <c r="AO11" i="1"/>
  <c r="AB11" i="1"/>
  <c r="O11" i="1"/>
  <c r="IO10" i="1"/>
  <c r="IB10" i="1"/>
  <c r="HO10" i="1"/>
  <c r="HB10" i="1"/>
  <c r="GO10" i="1"/>
  <c r="GB10" i="1"/>
  <c r="FO10" i="1"/>
  <c r="FB10" i="1"/>
  <c r="EO10" i="1"/>
  <c r="EB10" i="1"/>
  <c r="DO10" i="1"/>
  <c r="DB10" i="1"/>
  <c r="CO10" i="1"/>
  <c r="CB10" i="1"/>
  <c r="BO10" i="1"/>
  <c r="BB10" i="1"/>
  <c r="AO10" i="1"/>
  <c r="AB10" i="1"/>
  <c r="O10" i="1"/>
  <c r="O9" i="1"/>
  <c r="IO8" i="1"/>
  <c r="IB8" i="1"/>
  <c r="HO8" i="1"/>
  <c r="HB8" i="1"/>
  <c r="GO8" i="1"/>
  <c r="GB8" i="1"/>
  <c r="FO8" i="1"/>
  <c r="FB8" i="1"/>
  <c r="EO8" i="1"/>
  <c r="EB8" i="1"/>
  <c r="DO8" i="1"/>
  <c r="DB8" i="1"/>
  <c r="CO8" i="1"/>
  <c r="CB8" i="1"/>
  <c r="BO8" i="1"/>
  <c r="BB8" i="1"/>
  <c r="AO8" i="1"/>
  <c r="AB8" i="1"/>
  <c r="O8" i="1"/>
  <c r="IO7" i="1"/>
  <c r="IB7" i="1"/>
  <c r="HO7" i="1"/>
  <c r="HB7" i="1"/>
  <c r="GO7" i="1"/>
  <c r="GB7" i="1"/>
  <c r="FO7" i="1"/>
  <c r="FB7" i="1"/>
  <c r="EO7" i="1"/>
  <c r="EB7" i="1"/>
  <c r="DO7" i="1"/>
  <c r="DB7" i="1"/>
  <c r="CO7" i="1"/>
  <c r="CB7" i="1"/>
  <c r="BO7" i="1"/>
  <c r="BB7" i="1"/>
  <c r="AO7" i="1"/>
  <c r="AB7" i="1"/>
  <c r="IO6" i="1"/>
  <c r="IB6" i="1"/>
  <c r="HO6" i="1"/>
  <c r="HB6" i="1"/>
  <c r="GO6" i="1"/>
  <c r="GB6" i="1"/>
  <c r="FO6" i="1"/>
  <c r="FB6" i="1"/>
  <c r="EO6" i="1"/>
  <c r="EB6" i="1"/>
  <c r="DO6" i="1"/>
  <c r="DB6" i="1"/>
  <c r="CO6" i="1"/>
  <c r="CB6" i="1"/>
  <c r="BO6" i="1"/>
  <c r="BB6" i="1"/>
  <c r="AO6" i="1"/>
  <c r="AB6" i="1"/>
  <c r="O6" i="1"/>
  <c r="IO5" i="1"/>
  <c r="IB5" i="1"/>
  <c r="HO5" i="1"/>
  <c r="HB5" i="1"/>
  <c r="GO5" i="1"/>
  <c r="GB5" i="1"/>
  <c r="FO5" i="1"/>
  <c r="FB5" i="1"/>
  <c r="EO5" i="1"/>
  <c r="EB5" i="1"/>
  <c r="DO5" i="1"/>
  <c r="DB5" i="1"/>
  <c r="CO5" i="1"/>
  <c r="CB5" i="1"/>
  <c r="BO5" i="1"/>
  <c r="BB5" i="1"/>
  <c r="AO5" i="1"/>
  <c r="AB5" i="1"/>
  <c r="IO4" i="1"/>
  <c r="IB4" i="1"/>
  <c r="HO4" i="1"/>
  <c r="HB4" i="1"/>
  <c r="GO4" i="1"/>
  <c r="GB4" i="1"/>
  <c r="FO4" i="1"/>
  <c r="FB4" i="1"/>
  <c r="EO4" i="1"/>
  <c r="EB4" i="1"/>
  <c r="DO4" i="1"/>
  <c r="DB4" i="1"/>
  <c r="CO4" i="1"/>
  <c r="CB4" i="1"/>
  <c r="BO4" i="1"/>
  <c r="BB4" i="1"/>
  <c r="AO4" i="1"/>
  <c r="AB4" i="1"/>
  <c r="O4" i="1"/>
  <c r="O3" i="1"/>
</calcChain>
</file>

<file path=xl/sharedStrings.xml><?xml version="1.0" encoding="utf-8"?>
<sst xmlns="http://schemas.openxmlformats.org/spreadsheetml/2006/main" count="365" uniqueCount="82">
  <si>
    <t>◆薬剤管理指導件数</t>
  </si>
  <si>
    <t>令和２年度</t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</si>
  <si>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</si>
  <si>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</si>
  <si>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</si>
  <si>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</si>
  <si>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</si>
  <si>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</si>
  <si>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</si>
  <si>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</si>
  <si>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</si>
  <si>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</si>
  <si>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</si>
  <si>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</si>
  <si>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合計</t>
    <rPh sb="0" eb="2">
      <t>ゴウケイ</t>
    </rPh>
    <phoneticPr fontId="2"/>
  </si>
  <si>
    <t>薬剤管理指導件数（算定数）</t>
    <rPh sb="0" eb="2">
      <t>ヤクザイ</t>
    </rPh>
    <rPh sb="2" eb="4">
      <t>カンリ</t>
    </rPh>
    <rPh sb="4" eb="6">
      <t>シドウ</t>
    </rPh>
    <rPh sb="6" eb="8">
      <t>ケンスウ</t>
    </rPh>
    <rPh sb="9" eb="11">
      <t>サンテイ</t>
    </rPh>
    <rPh sb="11" eb="12">
      <t>スウ</t>
    </rPh>
    <phoneticPr fontId="2"/>
  </si>
  <si>
    <t>件数</t>
    <rPh sb="0" eb="2">
      <t>ケンスウ</t>
    </rPh>
    <phoneticPr fontId="2"/>
  </si>
  <si>
    <t>退院時薬剤情報管理指導件数</t>
    <rPh sb="0" eb="2">
      <t>タイイン</t>
    </rPh>
    <rPh sb="2" eb="3">
      <t>ジ</t>
    </rPh>
    <rPh sb="3" eb="5">
      <t>ヤクザイ</t>
    </rPh>
    <rPh sb="5" eb="7">
      <t>ジョウホウ</t>
    </rPh>
    <rPh sb="7" eb="9">
      <t>カンリ</t>
    </rPh>
    <rPh sb="9" eb="11">
      <t>シドウ</t>
    </rPh>
    <rPh sb="11" eb="13">
      <t>ケンスウ</t>
    </rPh>
    <phoneticPr fontId="2"/>
  </si>
  <si>
    <t>◆薬剤鑑別件数</t>
  </si>
  <si>
    <t>薬剤鑑別件数</t>
    <rPh sb="0" eb="2">
      <t>ヤクザイ</t>
    </rPh>
    <rPh sb="2" eb="4">
      <t>カンベツ</t>
    </rPh>
    <rPh sb="4" eb="6">
      <t>ケンスウ</t>
    </rPh>
    <phoneticPr fontId="2"/>
  </si>
  <si>
    <t>◆病棟常駐業務</t>
    <rPh sb="1" eb="3">
      <t>ビョウトウ</t>
    </rPh>
    <rPh sb="3" eb="5">
      <t>ジョウチュウ</t>
    </rPh>
    <rPh sb="5" eb="7">
      <t>ギョウム</t>
    </rPh>
    <phoneticPr fontId="2"/>
  </si>
  <si>
    <t>医薬品投薬注射状況確認</t>
    <rPh sb="0" eb="3">
      <t>イヤクヒン</t>
    </rPh>
    <rPh sb="3" eb="5">
      <t>トウヤク</t>
    </rPh>
    <rPh sb="5" eb="7">
      <t>チュウシャ</t>
    </rPh>
    <rPh sb="7" eb="9">
      <t>ジョウキョウ</t>
    </rPh>
    <rPh sb="9" eb="11">
      <t>カクニン</t>
    </rPh>
    <phoneticPr fontId="2"/>
  </si>
  <si>
    <t>DI情報把握及び医療従事者相談応需</t>
    <rPh sb="2" eb="4">
      <t>ジョウホウ</t>
    </rPh>
    <rPh sb="4" eb="6">
      <t>ハアク</t>
    </rPh>
    <rPh sb="6" eb="7">
      <t>オヨ</t>
    </rPh>
    <rPh sb="8" eb="10">
      <t>イリョウ</t>
    </rPh>
    <rPh sb="10" eb="13">
      <t>ジュウジシャ</t>
    </rPh>
    <rPh sb="13" eb="15">
      <t>ソウダン</t>
    </rPh>
    <rPh sb="15" eb="17">
      <t>オウジュ</t>
    </rPh>
    <phoneticPr fontId="2"/>
  </si>
  <si>
    <t>持参薬確認・管理及び服薬計画提案</t>
    <rPh sb="0" eb="2">
      <t>ジサン</t>
    </rPh>
    <rPh sb="2" eb="3">
      <t>ヤク</t>
    </rPh>
    <rPh sb="3" eb="5">
      <t>カクニン</t>
    </rPh>
    <rPh sb="6" eb="8">
      <t>カンリ</t>
    </rPh>
    <rPh sb="8" eb="9">
      <t>オヨ</t>
    </rPh>
    <rPh sb="10" eb="12">
      <t>フクヤク</t>
    </rPh>
    <rPh sb="12" eb="14">
      <t>ケイカク</t>
    </rPh>
    <rPh sb="14" eb="16">
      <t>テイアン</t>
    </rPh>
    <phoneticPr fontId="2"/>
  </si>
  <si>
    <t>相互作用確認</t>
    <rPh sb="0" eb="2">
      <t>ソウゴ</t>
    </rPh>
    <rPh sb="2" eb="4">
      <t>サヨウ</t>
    </rPh>
    <rPh sb="4" eb="6">
      <t>カクニン</t>
    </rPh>
    <phoneticPr fontId="2"/>
  </si>
  <si>
    <t>ハイリスク薬投与前説明</t>
    <rPh sb="5" eb="6">
      <t>ヤク</t>
    </rPh>
    <rPh sb="6" eb="8">
      <t>トウヨ</t>
    </rPh>
    <rPh sb="8" eb="9">
      <t>マエ</t>
    </rPh>
    <rPh sb="9" eb="11">
      <t>セツメイ</t>
    </rPh>
    <phoneticPr fontId="2"/>
  </si>
  <si>
    <t>処方提案件数</t>
    <rPh sb="0" eb="2">
      <t>ショホウ</t>
    </rPh>
    <rPh sb="2" eb="4">
      <t>テイアン</t>
    </rPh>
    <rPh sb="4" eb="6">
      <t>ケンスウ</t>
    </rPh>
    <phoneticPr fontId="2"/>
  </si>
  <si>
    <t>代行入力（PBPM）件数</t>
    <rPh sb="0" eb="2">
      <t>ダイコウ</t>
    </rPh>
    <rPh sb="2" eb="4">
      <t>ニュウリョク</t>
    </rPh>
    <rPh sb="10" eb="12">
      <t>ケンスウ</t>
    </rPh>
    <phoneticPr fontId="2"/>
  </si>
  <si>
    <t>回診・カンファレンス</t>
    <rPh sb="0" eb="2">
      <t>カイシン</t>
    </rPh>
    <phoneticPr fontId="2"/>
  </si>
  <si>
    <t>内服定期配薬</t>
    <rPh sb="0" eb="2">
      <t>ナイフク</t>
    </rPh>
    <rPh sb="2" eb="4">
      <t>テイキ</t>
    </rPh>
    <rPh sb="4" eb="5">
      <t>クバ</t>
    </rPh>
    <rPh sb="5" eb="6">
      <t>クスリ</t>
    </rPh>
    <phoneticPr fontId="2"/>
  </si>
  <si>
    <t>注射個人別セット</t>
    <rPh sb="0" eb="2">
      <t>チュウシャ</t>
    </rPh>
    <rPh sb="2" eb="4">
      <t>コジン</t>
    </rPh>
    <rPh sb="4" eb="5">
      <t>ベツ</t>
    </rPh>
    <phoneticPr fontId="2"/>
  </si>
  <si>
    <t>内服定期セット</t>
    <rPh sb="0" eb="2">
      <t>ナイフク</t>
    </rPh>
    <rPh sb="2" eb="4">
      <t>テイキ</t>
    </rPh>
    <phoneticPr fontId="2"/>
  </si>
  <si>
    <t>◆地域連携・ポリファーマシー関連</t>
    <rPh sb="1" eb="3">
      <t>チイキ</t>
    </rPh>
    <rPh sb="3" eb="5">
      <t>レンケイ</t>
    </rPh>
    <rPh sb="14" eb="16">
      <t>カンレン</t>
    </rPh>
    <phoneticPr fontId="2"/>
  </si>
  <si>
    <t>薬剤総合評価調整加算（退院時１回）</t>
  </si>
  <si>
    <t>薬剤調整加算</t>
    <phoneticPr fontId="2"/>
  </si>
  <si>
    <t>退院時薬剤情報連携加算</t>
  </si>
  <si>
    <t>地域連携チーム介入活動合計件数</t>
    <rPh sb="0" eb="2">
      <t>チイキ</t>
    </rPh>
    <rPh sb="2" eb="4">
      <t>レンケイ</t>
    </rPh>
    <rPh sb="7" eb="9">
      <t>カイニュウ</t>
    </rPh>
    <rPh sb="9" eb="11">
      <t>カツドウ</t>
    </rPh>
    <rPh sb="11" eb="13">
      <t>ゴウケイ</t>
    </rPh>
    <rPh sb="13" eb="15">
      <t>ケンスウ</t>
    </rPh>
    <phoneticPr fontId="2"/>
  </si>
  <si>
    <t>薬剤管理サマリー発行件数(病院・施設)</t>
    <rPh sb="0" eb="2">
      <t>ヤクザイ</t>
    </rPh>
    <rPh sb="2" eb="4">
      <t>カンリ</t>
    </rPh>
    <rPh sb="8" eb="10">
      <t>ハッコウ</t>
    </rPh>
    <rPh sb="10" eb="12">
      <t>ケンスウ</t>
    </rPh>
    <rPh sb="13" eb="15">
      <t>ビョウイン</t>
    </rPh>
    <rPh sb="16" eb="18">
      <t>シセツ</t>
    </rPh>
    <phoneticPr fontId="2"/>
  </si>
  <si>
    <t>薬剤管理サマリー発行件数(保険薬局)</t>
    <rPh sb="0" eb="2">
      <t>ヤクザイ</t>
    </rPh>
    <rPh sb="2" eb="4">
      <t>カンリ</t>
    </rPh>
    <rPh sb="8" eb="10">
      <t>ハッコウ</t>
    </rPh>
    <rPh sb="10" eb="12">
      <t>ケンスウ</t>
    </rPh>
    <rPh sb="13" eb="15">
      <t>ホケン</t>
    </rPh>
    <rPh sb="15" eb="17">
      <t>ヤッキョク</t>
    </rPh>
    <phoneticPr fontId="2"/>
  </si>
  <si>
    <t>返書(介入状況報告書)報告処理件数</t>
    <rPh sb="0" eb="2">
      <t>ヘンショ</t>
    </rPh>
    <rPh sb="3" eb="5">
      <t>カイニュウ</t>
    </rPh>
    <rPh sb="5" eb="7">
      <t>ジョウキョウ</t>
    </rPh>
    <rPh sb="7" eb="9">
      <t>ホウコク</t>
    </rPh>
    <rPh sb="9" eb="10">
      <t>ショ</t>
    </rPh>
    <rPh sb="11" eb="13">
      <t>ホウコク</t>
    </rPh>
    <rPh sb="13" eb="15">
      <t>ショリ</t>
    </rPh>
    <rPh sb="15" eb="17">
      <t>ケンスウ</t>
    </rPh>
    <phoneticPr fontId="2"/>
  </si>
  <si>
    <t>トレーシングレポート等報告処理件数</t>
    <rPh sb="10" eb="11">
      <t>トウ</t>
    </rPh>
    <rPh sb="11" eb="13">
      <t>ホウコク</t>
    </rPh>
    <rPh sb="13" eb="15">
      <t>ショリ</t>
    </rPh>
    <rPh sb="15" eb="17">
      <t>ケンスウ</t>
    </rPh>
    <phoneticPr fontId="2"/>
  </si>
  <si>
    <t>◆外来化学療法指導件数</t>
    <rPh sb="1" eb="3">
      <t>ガイライ</t>
    </rPh>
    <rPh sb="3" eb="5">
      <t>カガク</t>
    </rPh>
    <rPh sb="5" eb="7">
      <t>リョウホウ</t>
    </rPh>
    <rPh sb="7" eb="9">
      <t>シドウ</t>
    </rPh>
    <rPh sb="9" eb="11">
      <t>ケンスウ</t>
    </rPh>
    <phoneticPr fontId="2"/>
  </si>
  <si>
    <t>がん患者指導管理件数（薬剤師対応分）</t>
    <rPh sb="2" eb="4">
      <t>カンジャ</t>
    </rPh>
    <rPh sb="4" eb="6">
      <t>シドウ</t>
    </rPh>
    <rPh sb="6" eb="8">
      <t>カンリ</t>
    </rPh>
    <rPh sb="8" eb="10">
      <t>ケンスウ</t>
    </rPh>
    <rPh sb="11" eb="14">
      <t>ヤクザイシ</t>
    </rPh>
    <rPh sb="14" eb="16">
      <t>タイオウ</t>
    </rPh>
    <rPh sb="16" eb="17">
      <t>ブン</t>
    </rPh>
    <phoneticPr fontId="2"/>
  </si>
  <si>
    <t>連携充実加算</t>
    <rPh sb="0" eb="2">
      <t>レンケイ</t>
    </rPh>
    <rPh sb="2" eb="4">
      <t>ジュウジツ</t>
    </rPh>
    <rPh sb="4" eb="6">
      <t>カサン</t>
    </rPh>
    <phoneticPr fontId="2"/>
  </si>
  <si>
    <t>◆無菌製剤処理件数</t>
    <phoneticPr fontId="2"/>
  </si>
  <si>
    <t>TPN調製</t>
    <rPh sb="3" eb="5">
      <t>チョウセイ</t>
    </rPh>
    <phoneticPr fontId="2"/>
  </si>
  <si>
    <t>外来抗悪性腫瘍剤調製</t>
    <rPh sb="0" eb="2">
      <t>ガイライ</t>
    </rPh>
    <rPh sb="2" eb="3">
      <t>コウ</t>
    </rPh>
    <rPh sb="3" eb="5">
      <t>アクセイ</t>
    </rPh>
    <rPh sb="5" eb="7">
      <t>シュヨウ</t>
    </rPh>
    <rPh sb="7" eb="8">
      <t>ザイ</t>
    </rPh>
    <rPh sb="8" eb="10">
      <t>チョウセイ</t>
    </rPh>
    <phoneticPr fontId="2"/>
  </si>
  <si>
    <t>入院抗悪性腫瘍剤調製</t>
    <rPh sb="0" eb="2">
      <t>ニュウイン</t>
    </rPh>
    <rPh sb="2" eb="3">
      <t>コウ</t>
    </rPh>
    <rPh sb="3" eb="5">
      <t>アクセイ</t>
    </rPh>
    <rPh sb="5" eb="7">
      <t>シュヨウ</t>
    </rPh>
    <rPh sb="7" eb="8">
      <t>ザイ</t>
    </rPh>
    <rPh sb="8" eb="10">
      <t>チョウセイ</t>
    </rPh>
    <phoneticPr fontId="2"/>
  </si>
  <si>
    <t>◆レジメン管理件数</t>
    <rPh sb="5" eb="7">
      <t>カンリ</t>
    </rPh>
    <rPh sb="7" eb="9">
      <t>ケンスウ</t>
    </rPh>
    <phoneticPr fontId="2"/>
  </si>
  <si>
    <t>抗悪性腫瘍剤（内服）</t>
    <rPh sb="0" eb="1">
      <t>コウ</t>
    </rPh>
    <rPh sb="1" eb="3">
      <t>アクセイ</t>
    </rPh>
    <rPh sb="3" eb="5">
      <t>シュヨウ</t>
    </rPh>
    <rPh sb="5" eb="6">
      <t>ザイ</t>
    </rPh>
    <rPh sb="7" eb="9">
      <t>ナイフク</t>
    </rPh>
    <phoneticPr fontId="2"/>
  </si>
  <si>
    <t>抗悪性腫瘍剤（注射）</t>
    <rPh sb="0" eb="1">
      <t>コウ</t>
    </rPh>
    <rPh sb="1" eb="3">
      <t>アクセイ</t>
    </rPh>
    <rPh sb="3" eb="5">
      <t>シュヨウ</t>
    </rPh>
    <rPh sb="5" eb="6">
      <t>ザイ</t>
    </rPh>
    <rPh sb="7" eb="9">
      <t>チュウシャ</t>
    </rPh>
    <phoneticPr fontId="2"/>
  </si>
  <si>
    <t>◆特定薬剤血中濃度モニタリング（TDM)件数</t>
    <rPh sb="1" eb="3">
      <t>トクテイ</t>
    </rPh>
    <rPh sb="3" eb="5">
      <t>ヤクザイ</t>
    </rPh>
    <rPh sb="5" eb="7">
      <t>ケッチュウ</t>
    </rPh>
    <rPh sb="7" eb="9">
      <t>ノウド</t>
    </rPh>
    <phoneticPr fontId="2"/>
  </si>
  <si>
    <t>TDM件数</t>
    <rPh sb="3" eb="5">
      <t>ケンスウ</t>
    </rPh>
    <phoneticPr fontId="2"/>
  </si>
  <si>
    <t>◆セントラル疑義照会対応件数</t>
    <rPh sb="6" eb="8">
      <t>ギギ</t>
    </rPh>
    <rPh sb="8" eb="10">
      <t>ショウカイ</t>
    </rPh>
    <rPh sb="10" eb="12">
      <t>タイオウ</t>
    </rPh>
    <rPh sb="12" eb="14">
      <t>ケンスウ</t>
    </rPh>
    <phoneticPr fontId="2"/>
  </si>
  <si>
    <t>入院・外来院内処方</t>
    <rPh sb="0" eb="2">
      <t>ニュウイン</t>
    </rPh>
    <rPh sb="3" eb="5">
      <t>ガイライ</t>
    </rPh>
    <rPh sb="5" eb="7">
      <t>インナイ</t>
    </rPh>
    <rPh sb="7" eb="9">
      <t>ショホウ</t>
    </rPh>
    <phoneticPr fontId="2"/>
  </si>
  <si>
    <t>院外処方（代行修正）</t>
    <rPh sb="0" eb="2">
      <t>インガイ</t>
    </rPh>
    <rPh sb="2" eb="4">
      <t>ショホウ</t>
    </rPh>
    <rPh sb="5" eb="7">
      <t>ダイコウ</t>
    </rPh>
    <rPh sb="7" eb="9">
      <t>シュウセイ</t>
    </rPh>
    <phoneticPr fontId="2"/>
  </si>
  <si>
    <t>◆セントラル処方代行入力プロトコール（PBPM）実施件数</t>
    <phoneticPr fontId="2"/>
  </si>
  <si>
    <t>内服・外用薬</t>
    <rPh sb="0" eb="2">
      <t>ナイフク</t>
    </rPh>
    <rPh sb="3" eb="5">
      <t>ガイヨウ</t>
    </rPh>
    <rPh sb="5" eb="6">
      <t>ヤク</t>
    </rPh>
    <phoneticPr fontId="2"/>
  </si>
  <si>
    <t>注射薬</t>
    <rPh sb="0" eb="3">
      <t>チュウシャヤク</t>
    </rPh>
    <phoneticPr fontId="2"/>
  </si>
  <si>
    <t>◆プレアボイド（未然回避・重篤化回避・薬物治療向上）件数</t>
    <rPh sb="8" eb="10">
      <t>ミゼン</t>
    </rPh>
    <rPh sb="10" eb="12">
      <t>カイヒ</t>
    </rPh>
    <rPh sb="13" eb="15">
      <t>ジュウトク</t>
    </rPh>
    <rPh sb="15" eb="16">
      <t>カ</t>
    </rPh>
    <rPh sb="16" eb="18">
      <t>カイヒ</t>
    </rPh>
    <rPh sb="19" eb="21">
      <t>ヤクブツ</t>
    </rPh>
    <rPh sb="21" eb="23">
      <t>チリョウ</t>
    </rPh>
    <rPh sb="23" eb="25">
      <t>コウジョウ</t>
    </rPh>
    <rPh sb="26" eb="28">
      <t>ケンスウ</t>
    </rPh>
    <phoneticPr fontId="2"/>
  </si>
  <si>
    <t>重篤化回避</t>
    <rPh sb="0" eb="2">
      <t>ジュウトク</t>
    </rPh>
    <rPh sb="2" eb="3">
      <t>カ</t>
    </rPh>
    <rPh sb="3" eb="5">
      <t>カイヒ</t>
    </rPh>
    <phoneticPr fontId="2"/>
  </si>
  <si>
    <t>未然回避</t>
    <rPh sb="0" eb="2">
      <t>ミゼン</t>
    </rPh>
    <rPh sb="2" eb="4">
      <t>カイヒ</t>
    </rPh>
    <phoneticPr fontId="2"/>
  </si>
  <si>
    <t>治療効果の向上</t>
    <rPh sb="0" eb="2">
      <t>チリョウ</t>
    </rPh>
    <rPh sb="2" eb="4">
      <t>コウカ</t>
    </rPh>
    <rPh sb="5" eb="7">
      <t>コウジョウ</t>
    </rPh>
    <phoneticPr fontId="2"/>
  </si>
  <si>
    <t>◆処方箋枚数</t>
  </si>
  <si>
    <t>入院処方箋</t>
    <rPh sb="0" eb="2">
      <t>ニュウイン</t>
    </rPh>
    <rPh sb="2" eb="5">
      <t>ショホウセン</t>
    </rPh>
    <phoneticPr fontId="2"/>
  </si>
  <si>
    <t>枚数</t>
    <rPh sb="0" eb="2">
      <t>マイスウ</t>
    </rPh>
    <phoneticPr fontId="2"/>
  </si>
  <si>
    <t>調剤数</t>
    <rPh sb="0" eb="2">
      <t>チョウザイ</t>
    </rPh>
    <rPh sb="2" eb="3">
      <t>スウ</t>
    </rPh>
    <phoneticPr fontId="2"/>
  </si>
  <si>
    <t>外来院内処方箋</t>
    <rPh sb="0" eb="2">
      <t>ガイライ</t>
    </rPh>
    <rPh sb="4" eb="7">
      <t>ショホウセン</t>
    </rPh>
    <phoneticPr fontId="2"/>
  </si>
  <si>
    <t>外来院内処方箋(算定)</t>
    <rPh sb="0" eb="2">
      <t>ガイライ</t>
    </rPh>
    <rPh sb="4" eb="7">
      <t>ショホウセン</t>
    </rPh>
    <rPh sb="8" eb="10">
      <t>サンテイ</t>
    </rPh>
    <phoneticPr fontId="2"/>
  </si>
  <si>
    <t>外来院外処方箋</t>
    <rPh sb="0" eb="2">
      <t>ガイライ</t>
    </rPh>
    <rPh sb="2" eb="4">
      <t>インガイ</t>
    </rPh>
    <rPh sb="4" eb="7">
      <t>ショホウセン</t>
    </rPh>
    <phoneticPr fontId="2"/>
  </si>
  <si>
    <t>わたつみ</t>
    <phoneticPr fontId="2"/>
  </si>
  <si>
    <t>院外処方箋発行率</t>
    <rPh sb="0" eb="2">
      <t>インガイ</t>
    </rPh>
    <rPh sb="2" eb="5">
      <t>ショホウセン</t>
    </rPh>
    <rPh sb="5" eb="7">
      <t>ハッコウ</t>
    </rPh>
    <rPh sb="7" eb="8">
      <t>リツ</t>
    </rPh>
    <phoneticPr fontId="2"/>
  </si>
  <si>
    <t>%</t>
    <phoneticPr fontId="2"/>
  </si>
  <si>
    <t>◆注射処方箋枚数</t>
    <phoneticPr fontId="2"/>
  </si>
  <si>
    <t>入院注射処方箋</t>
    <rPh sb="0" eb="2">
      <t>ニュウイン</t>
    </rPh>
    <rPh sb="2" eb="4">
      <t>チュウシャ</t>
    </rPh>
    <rPh sb="4" eb="7">
      <t>ショホウセン</t>
    </rPh>
    <phoneticPr fontId="2"/>
  </si>
  <si>
    <t>外来注射処方箋</t>
    <rPh sb="0" eb="2">
      <t>ガイライ</t>
    </rPh>
    <rPh sb="2" eb="4">
      <t>チュウシャ</t>
    </rPh>
    <rPh sb="4" eb="7">
      <t>ショホウセン</t>
    </rPh>
    <phoneticPr fontId="2"/>
  </si>
  <si>
    <t>◆薬剤情報提供件数</t>
    <phoneticPr fontId="2"/>
  </si>
  <si>
    <t>薬剤情報提供件数</t>
    <rPh sb="0" eb="2">
      <t>ヤクザイ</t>
    </rPh>
    <rPh sb="2" eb="4">
      <t>ジョウホウ</t>
    </rPh>
    <rPh sb="4" eb="6">
      <t>テイキョウ</t>
    </rPh>
    <rPh sb="6" eb="8">
      <t>ケンスウ</t>
    </rPh>
    <phoneticPr fontId="2"/>
  </si>
  <si>
    <t>◆一般名処方加算件数</t>
    <rPh sb="1" eb="3">
      <t>イッパン</t>
    </rPh>
    <rPh sb="3" eb="4">
      <t>メイ</t>
    </rPh>
    <rPh sb="4" eb="6">
      <t>ショホウ</t>
    </rPh>
    <rPh sb="6" eb="8">
      <t>カサン</t>
    </rPh>
    <rPh sb="8" eb="10">
      <t>ケンスウ</t>
    </rPh>
    <phoneticPr fontId="2"/>
  </si>
  <si>
    <t>般名処方加算件数</t>
    <phoneticPr fontId="2"/>
  </si>
  <si>
    <t>◆後発医薬品使用体制加算件数</t>
    <rPh sb="1" eb="3">
      <t>コウハツ</t>
    </rPh>
    <rPh sb="3" eb="6">
      <t>イヤクヒン</t>
    </rPh>
    <rPh sb="6" eb="8">
      <t>シヨウ</t>
    </rPh>
    <rPh sb="8" eb="10">
      <t>タイセイ</t>
    </rPh>
    <rPh sb="10" eb="12">
      <t>カサン</t>
    </rPh>
    <rPh sb="12" eb="14">
      <t>ケンスウ</t>
    </rPh>
    <phoneticPr fontId="2"/>
  </si>
  <si>
    <t>後発医薬品使用体制加算件数</t>
    <rPh sb="0" eb="2">
      <t>コウハツ</t>
    </rPh>
    <rPh sb="2" eb="5">
      <t>イヤクヒン</t>
    </rPh>
    <rPh sb="5" eb="7">
      <t>シヨウ</t>
    </rPh>
    <rPh sb="7" eb="9">
      <t>タイセイ</t>
    </rPh>
    <rPh sb="9" eb="11">
      <t>カサン</t>
    </rPh>
    <rPh sb="11" eb="13">
      <t>ケンスウ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</si>
</sst>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);[Red]\(#,##0\)"/>
    <numFmt numFmtId="177" formatCode="0;0;"/>
    <numFmt numFmtId="178" formatCode="0.0%"/>
  </numFmts>
  <fonts count="6">
    <font>
      <sz val="11"/>
      <name val="ＭＳ Ｐゴシック"/>
      <family val="3"/>
      <charset val="128"/>
    </font>
    <font>
      <sz val="10"/>
      <name val="メイリオ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theme="1"/>
      <name val="メイリオ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vertical="center" shrinkToFi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Fill="1" applyBorder="1" applyAlignment="1">
      <alignment horizontal="left" vertical="center" shrinkToFit="1"/>
    </xf>
    <xf numFmtId="0" fontId="1" fillId="0" borderId="2" xfId="0" applyFont="1" applyFill="1" applyBorder="1" applyAlignment="1">
      <alignment vertical="center" shrinkToFit="1"/>
    </xf>
    <xf numFmtId="0" fontId="1" fillId="0" borderId="3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vertical="center" shrinkToFit="1"/>
    </xf>
    <xf numFmtId="176" fontId="1" fillId="0" borderId="2" xfId="0" applyNumberFormat="1" applyFont="1" applyFill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 shrinkToFit="1"/>
    </xf>
    <xf numFmtId="0" fontId="1" fillId="0" borderId="5" xfId="0" applyFont="1" applyFill="1" applyBorder="1" applyAlignment="1">
      <alignment vertical="center" shrinkToFit="1"/>
    </xf>
    <xf numFmtId="176" fontId="1" fillId="0" borderId="6" xfId="0" applyNumberFormat="1" applyFont="1" applyFill="1" applyBorder="1" applyAlignment="1">
      <alignment horizontal="center" vertical="center" shrinkToFit="1"/>
    </xf>
    <xf numFmtId="176" fontId="1" fillId="0" borderId="0" xfId="0" applyNumberFormat="1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left" vertical="center" shrinkToFit="1"/>
    </xf>
    <xf numFmtId="0" fontId="1" fillId="0" borderId="0" xfId="0" applyFont="1" applyFill="1" applyAlignment="1">
      <alignment vertical="center" shrinkToFit="1"/>
    </xf>
    <xf numFmtId="177" fontId="1" fillId="0" borderId="3" xfId="0" applyNumberFormat="1" applyFont="1" applyFill="1" applyBorder="1" applyAlignment="1">
      <alignment horizontal="center" vertical="center" shrinkToFit="1"/>
    </xf>
    <xf numFmtId="177" fontId="1" fillId="0" borderId="2" xfId="0" applyNumberFormat="1" applyFont="1" applyFill="1" applyBorder="1" applyAlignment="1">
      <alignment horizontal="center" vertical="center" shrinkToFit="1"/>
    </xf>
    <xf numFmtId="178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" fillId="0" borderId="5" xfId="0" applyFont="1" applyFill="1" applyBorder="1" applyAlignment="1">
      <alignment horizontal="left" vertical="center" shrinkToFit="1"/>
    </xf>
    <xf numFmtId="0" fontId="1" fillId="0" borderId="2" xfId="0" applyFont="1" applyFill="1" applyBorder="1" applyAlignment="1">
      <alignment shrinkToFit="1"/>
    </xf>
    <xf numFmtId="176" fontId="1" fillId="0" borderId="0" xfId="0" applyNumberFormat="1" applyFont="1" applyFill="1" applyAlignment="1">
      <alignment horizontal="center" vertical="center" shrinkToFit="1"/>
    </xf>
    <xf numFmtId="0" fontId="1" fillId="0" borderId="5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left" vertical="center" shrinkToFit="1"/>
    </xf>
    <xf numFmtId="0" fontId="1" fillId="0" borderId="0" xfId="0" applyFont="1" applyFill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9" xfId="0" applyFont="1" applyFill="1" applyBorder="1" applyAlignment="1">
      <alignment horizontal="left" vertical="center" shrinkToFit="1"/>
    </xf>
    <xf numFmtId="0" fontId="1" fillId="0" borderId="10" xfId="0" applyFont="1" applyFill="1" applyBorder="1" applyAlignment="1">
      <alignment horizontal="left" vertical="center" shrinkToFit="1"/>
    </xf>
    <xf numFmtId="0" fontId="1" fillId="0" borderId="8" xfId="0" applyFont="1" applyFill="1" applyBorder="1" applyAlignment="1">
      <alignment horizontal="left" vertical="center" shrinkToFit="1"/>
    </xf>
    <xf numFmtId="178" fontId="1" fillId="0" borderId="2" xfId="0" applyNumberFormat="1" applyFont="1" applyFill="1" applyBorder="1" applyAlignment="1">
      <alignment horizontal="center" vertical="center" shrinkToFit="1"/>
    </xf>
    <xf numFmtId="0" fontId="1" fillId="0" borderId="8" xfId="0" applyFont="1" applyFill="1" applyBorder="1" applyAlignment="1">
      <alignment horizontal="left" vertical="center" shrinkToFit="1"/>
    </xf>
    <xf numFmtId="0" fontId="1" fillId="0" borderId="8" xfId="0" applyFont="1" applyFill="1" applyBorder="1" applyAlignment="1">
      <alignment vertical="center" shrinkToFit="1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70"/>
  <sheetViews>
    <sheetView tabSelected="1" workbookViewId="0">
      <selection activeCell="E29" sqref="E29"/>
    </sheetView>
  </sheetViews>
  <sheetFormatPr defaultColWidth="0.375" defaultRowHeight="12"/>
  <cols>
    <col min="1" max="1" width="22.25" style="44" customWidth="1"/>
    <col min="2" max="2" width="11.25" style="45" customWidth="1"/>
    <col min="3" max="14" width="7.125" style="5" customWidth="1"/>
    <col min="15" max="15" width="8.5" style="5" bestFit="1" customWidth="1"/>
    <col min="16" max="249" width="6.625" style="5" hidden="1" customWidth="1"/>
    <col min="250" max="254" width="0" style="6" hidden="1" customWidth="1"/>
    <col min="255" max="16384" width="0.375" style="6"/>
  </cols>
  <sheetData>
    <row r="1" spans="1:255" ht="18.75" customHeight="1">
      <c r="A1" s="1"/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255" ht="18.75" customHeight="1">
      <c r="A2" s="7" t="s">
        <v>0</v>
      </c>
      <c r="B2" s="8" t="s">
        <v>1</v>
      </c>
      <c r="C2" s="9" t="s">
        <v>2</v>
      </c>
      <c r="D2" s="10" t="s">
        <v>3</v>
      </c>
      <c r="E2" s="10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0" t="s">
        <v>9</v>
      </c>
      <c r="K2" s="10" t="s">
        <v>10</v>
      </c>
      <c r="L2" s="10" t="s">
        <v>11</v>
      </c>
      <c r="M2" s="10" t="s">
        <v>12</v>
      </c>
      <c r="N2" s="10" t="s">
        <v>13</v>
      </c>
      <c r="O2" s="10" t="s">
        <v>14</v>
      </c>
    </row>
    <row r="3" spans="1:255" ht="16.5">
      <c r="A3" s="8" t="s">
        <v>15</v>
      </c>
      <c r="B3" s="11" t="s">
        <v>16</v>
      </c>
      <c r="C3" s="9">
        <v>1329</v>
      </c>
      <c r="D3" s="10">
        <v>1228</v>
      </c>
      <c r="E3" s="10">
        <v>1464</v>
      </c>
      <c r="F3" s="10">
        <v>1561</v>
      </c>
      <c r="G3" s="10">
        <v>1427</v>
      </c>
      <c r="H3" s="10">
        <v>1466</v>
      </c>
      <c r="I3" s="10">
        <v>1445</v>
      </c>
      <c r="J3" s="10">
        <v>1341</v>
      </c>
      <c r="K3" s="10">
        <v>1416</v>
      </c>
      <c r="L3" s="10">
        <v>1303</v>
      </c>
      <c r="M3" s="10">
        <v>1268</v>
      </c>
      <c r="N3" s="10">
        <v>1562</v>
      </c>
      <c r="O3" s="12">
        <f>SUM(C3:N3)</f>
        <v>16810</v>
      </c>
      <c r="P3" s="13" t="s">
        <v>2</v>
      </c>
      <c r="Q3" s="14" t="s">
        <v>3</v>
      </c>
      <c r="R3" s="14" t="s">
        <v>4</v>
      </c>
      <c r="S3" s="14" t="s">
        <v>5</v>
      </c>
      <c r="T3" s="14" t="s">
        <v>6</v>
      </c>
      <c r="U3" s="14" t="s">
        <v>7</v>
      </c>
      <c r="V3" s="14" t="s">
        <v>8</v>
      </c>
      <c r="W3" s="14" t="s">
        <v>9</v>
      </c>
      <c r="X3" s="14" t="s">
        <v>10</v>
      </c>
      <c r="Y3" s="14" t="s">
        <v>11</v>
      </c>
      <c r="Z3" s="14" t="s">
        <v>12</v>
      </c>
      <c r="AA3" s="14" t="s">
        <v>13</v>
      </c>
      <c r="AB3" s="14" t="s">
        <v>14</v>
      </c>
      <c r="AC3" s="14" t="s">
        <v>2</v>
      </c>
      <c r="AD3" s="14" t="s">
        <v>3</v>
      </c>
      <c r="AE3" s="14" t="s">
        <v>4</v>
      </c>
      <c r="AF3" s="14" t="s">
        <v>5</v>
      </c>
      <c r="AG3" s="14" t="s">
        <v>6</v>
      </c>
      <c r="AH3" s="14" t="s">
        <v>7</v>
      </c>
      <c r="AI3" s="14" t="s">
        <v>8</v>
      </c>
      <c r="AJ3" s="14" t="s">
        <v>9</v>
      </c>
      <c r="AK3" s="14" t="s">
        <v>10</v>
      </c>
      <c r="AL3" s="14" t="s">
        <v>11</v>
      </c>
      <c r="AM3" s="14" t="s">
        <v>12</v>
      </c>
      <c r="AN3" s="14" t="s">
        <v>13</v>
      </c>
      <c r="AO3" s="14" t="s">
        <v>14</v>
      </c>
      <c r="AP3" s="14" t="s">
        <v>2</v>
      </c>
      <c r="AQ3" s="14" t="s">
        <v>3</v>
      </c>
      <c r="AR3" s="14" t="s">
        <v>4</v>
      </c>
      <c r="AS3" s="14" t="s">
        <v>5</v>
      </c>
      <c r="AT3" s="14" t="s">
        <v>6</v>
      </c>
      <c r="AU3" s="14" t="s">
        <v>7</v>
      </c>
      <c r="AV3" s="14" t="s">
        <v>8</v>
      </c>
      <c r="AW3" s="14" t="s">
        <v>9</v>
      </c>
      <c r="AX3" s="14" t="s">
        <v>10</v>
      </c>
      <c r="AY3" s="14" t="s">
        <v>11</v>
      </c>
      <c r="AZ3" s="14" t="s">
        <v>12</v>
      </c>
      <c r="BA3" s="14" t="s">
        <v>13</v>
      </c>
      <c r="BB3" s="14" t="s">
        <v>14</v>
      </c>
      <c r="BC3" s="14" t="s">
        <v>2</v>
      </c>
      <c r="BD3" s="14" t="s">
        <v>3</v>
      </c>
      <c r="BE3" s="14" t="s">
        <v>4</v>
      </c>
      <c r="BF3" s="14" t="s">
        <v>5</v>
      </c>
      <c r="BG3" s="14" t="s">
        <v>6</v>
      </c>
      <c r="BH3" s="14" t="s">
        <v>7</v>
      </c>
      <c r="BI3" s="14" t="s">
        <v>8</v>
      </c>
      <c r="BJ3" s="14" t="s">
        <v>9</v>
      </c>
      <c r="BK3" s="14" t="s">
        <v>10</v>
      </c>
      <c r="BL3" s="14" t="s">
        <v>11</v>
      </c>
      <c r="BM3" s="14" t="s">
        <v>12</v>
      </c>
      <c r="BN3" s="14" t="s">
        <v>13</v>
      </c>
      <c r="BO3" s="14" t="s">
        <v>14</v>
      </c>
      <c r="BP3" s="14" t="s">
        <v>2</v>
      </c>
      <c r="BQ3" s="14" t="s">
        <v>3</v>
      </c>
      <c r="BR3" s="14" t="s">
        <v>4</v>
      </c>
      <c r="BS3" s="14" t="s">
        <v>5</v>
      </c>
      <c r="BT3" s="14" t="s">
        <v>6</v>
      </c>
      <c r="BU3" s="14" t="s">
        <v>7</v>
      </c>
      <c r="BV3" s="14" t="s">
        <v>8</v>
      </c>
      <c r="BW3" s="14" t="s">
        <v>9</v>
      </c>
      <c r="BX3" s="14" t="s">
        <v>10</v>
      </c>
      <c r="BY3" s="14" t="s">
        <v>11</v>
      </c>
      <c r="BZ3" s="14" t="s">
        <v>12</v>
      </c>
      <c r="CA3" s="14" t="s">
        <v>13</v>
      </c>
      <c r="CB3" s="14" t="s">
        <v>14</v>
      </c>
      <c r="CC3" s="14" t="s">
        <v>2</v>
      </c>
      <c r="CD3" s="14" t="s">
        <v>3</v>
      </c>
      <c r="CE3" s="14" t="s">
        <v>4</v>
      </c>
      <c r="CF3" s="14" t="s">
        <v>5</v>
      </c>
      <c r="CG3" s="14" t="s">
        <v>6</v>
      </c>
      <c r="CH3" s="14" t="s">
        <v>7</v>
      </c>
      <c r="CI3" s="14" t="s">
        <v>8</v>
      </c>
      <c r="CJ3" s="14" t="s">
        <v>9</v>
      </c>
      <c r="CK3" s="14" t="s">
        <v>10</v>
      </c>
      <c r="CL3" s="14" t="s">
        <v>11</v>
      </c>
      <c r="CM3" s="14" t="s">
        <v>12</v>
      </c>
      <c r="CN3" s="14" t="s">
        <v>13</v>
      </c>
      <c r="CO3" s="14" t="s">
        <v>14</v>
      </c>
      <c r="CP3" s="14" t="s">
        <v>2</v>
      </c>
      <c r="CQ3" s="14" t="s">
        <v>3</v>
      </c>
      <c r="CR3" s="14" t="s">
        <v>4</v>
      </c>
      <c r="CS3" s="14" t="s">
        <v>5</v>
      </c>
      <c r="CT3" s="14" t="s">
        <v>6</v>
      </c>
      <c r="CU3" s="14" t="s">
        <v>7</v>
      </c>
      <c r="CV3" s="14" t="s">
        <v>8</v>
      </c>
      <c r="CW3" s="14" t="s">
        <v>9</v>
      </c>
      <c r="CX3" s="14" t="s">
        <v>10</v>
      </c>
      <c r="CY3" s="14" t="s">
        <v>11</v>
      </c>
      <c r="CZ3" s="14" t="s">
        <v>12</v>
      </c>
      <c r="DA3" s="14" t="s">
        <v>13</v>
      </c>
      <c r="DB3" s="14" t="s">
        <v>14</v>
      </c>
      <c r="DC3" s="14" t="s">
        <v>2</v>
      </c>
      <c r="DD3" s="14" t="s">
        <v>3</v>
      </c>
      <c r="DE3" s="14" t="s">
        <v>4</v>
      </c>
      <c r="DF3" s="14" t="s">
        <v>5</v>
      </c>
      <c r="DG3" s="14" t="s">
        <v>6</v>
      </c>
      <c r="DH3" s="14" t="s">
        <v>7</v>
      </c>
      <c r="DI3" s="14" t="s">
        <v>8</v>
      </c>
      <c r="DJ3" s="14" t="s">
        <v>9</v>
      </c>
      <c r="DK3" s="14" t="s">
        <v>10</v>
      </c>
      <c r="DL3" s="14" t="s">
        <v>11</v>
      </c>
      <c r="DM3" s="14" t="s">
        <v>12</v>
      </c>
      <c r="DN3" s="14" t="s">
        <v>13</v>
      </c>
      <c r="DO3" s="14" t="s">
        <v>14</v>
      </c>
      <c r="DP3" s="14" t="s">
        <v>2</v>
      </c>
      <c r="DQ3" s="14" t="s">
        <v>3</v>
      </c>
      <c r="DR3" s="14" t="s">
        <v>4</v>
      </c>
      <c r="DS3" s="14" t="s">
        <v>5</v>
      </c>
      <c r="DT3" s="14" t="s">
        <v>6</v>
      </c>
      <c r="DU3" s="14" t="s">
        <v>7</v>
      </c>
      <c r="DV3" s="14" t="s">
        <v>8</v>
      </c>
      <c r="DW3" s="14" t="s">
        <v>9</v>
      </c>
      <c r="DX3" s="14" t="s">
        <v>10</v>
      </c>
      <c r="DY3" s="14" t="s">
        <v>11</v>
      </c>
      <c r="DZ3" s="14" t="s">
        <v>12</v>
      </c>
      <c r="EA3" s="14" t="s">
        <v>13</v>
      </c>
      <c r="EB3" s="14" t="s">
        <v>14</v>
      </c>
      <c r="EC3" s="14" t="s">
        <v>2</v>
      </c>
      <c r="ED3" s="14" t="s">
        <v>3</v>
      </c>
      <c r="EE3" s="14" t="s">
        <v>4</v>
      </c>
      <c r="EF3" s="14" t="s">
        <v>5</v>
      </c>
      <c r="EG3" s="14" t="s">
        <v>6</v>
      </c>
      <c r="EH3" s="14" t="s">
        <v>7</v>
      </c>
      <c r="EI3" s="14" t="s">
        <v>8</v>
      </c>
      <c r="EJ3" s="14" t="s">
        <v>9</v>
      </c>
      <c r="EK3" s="14" t="s">
        <v>10</v>
      </c>
      <c r="EL3" s="14" t="s">
        <v>11</v>
      </c>
      <c r="EM3" s="14" t="s">
        <v>12</v>
      </c>
      <c r="EN3" s="14" t="s">
        <v>13</v>
      </c>
      <c r="EO3" s="14" t="s">
        <v>14</v>
      </c>
      <c r="EP3" s="14" t="s">
        <v>2</v>
      </c>
      <c r="EQ3" s="14" t="s">
        <v>3</v>
      </c>
      <c r="ER3" s="14" t="s">
        <v>4</v>
      </c>
      <c r="ES3" s="14" t="s">
        <v>5</v>
      </c>
      <c r="ET3" s="14" t="s">
        <v>6</v>
      </c>
      <c r="EU3" s="14" t="s">
        <v>7</v>
      </c>
      <c r="EV3" s="14" t="s">
        <v>8</v>
      </c>
      <c r="EW3" s="14" t="s">
        <v>9</v>
      </c>
      <c r="EX3" s="14" t="s">
        <v>10</v>
      </c>
      <c r="EY3" s="14" t="s">
        <v>11</v>
      </c>
      <c r="EZ3" s="14" t="s">
        <v>12</v>
      </c>
      <c r="FA3" s="14" t="s">
        <v>13</v>
      </c>
      <c r="FB3" s="14" t="s">
        <v>14</v>
      </c>
      <c r="FC3" s="14" t="s">
        <v>2</v>
      </c>
      <c r="FD3" s="14" t="s">
        <v>3</v>
      </c>
      <c r="FE3" s="14" t="s">
        <v>4</v>
      </c>
      <c r="FF3" s="14" t="s">
        <v>5</v>
      </c>
      <c r="FG3" s="14" t="s">
        <v>6</v>
      </c>
      <c r="FH3" s="14" t="s">
        <v>7</v>
      </c>
      <c r="FI3" s="14" t="s">
        <v>8</v>
      </c>
      <c r="FJ3" s="14" t="s">
        <v>9</v>
      </c>
      <c r="FK3" s="14" t="s">
        <v>10</v>
      </c>
      <c r="FL3" s="14" t="s">
        <v>11</v>
      </c>
      <c r="FM3" s="14" t="s">
        <v>12</v>
      </c>
      <c r="FN3" s="14" t="s">
        <v>13</v>
      </c>
      <c r="FO3" s="14" t="s">
        <v>14</v>
      </c>
      <c r="FP3" s="14" t="s">
        <v>2</v>
      </c>
      <c r="FQ3" s="14" t="s">
        <v>3</v>
      </c>
      <c r="FR3" s="14" t="s">
        <v>4</v>
      </c>
      <c r="FS3" s="14" t="s">
        <v>5</v>
      </c>
      <c r="FT3" s="14" t="s">
        <v>6</v>
      </c>
      <c r="FU3" s="14" t="s">
        <v>7</v>
      </c>
      <c r="FV3" s="14" t="s">
        <v>8</v>
      </c>
      <c r="FW3" s="14" t="s">
        <v>9</v>
      </c>
      <c r="FX3" s="14" t="s">
        <v>10</v>
      </c>
      <c r="FY3" s="14" t="s">
        <v>11</v>
      </c>
      <c r="FZ3" s="14" t="s">
        <v>12</v>
      </c>
      <c r="GA3" s="14" t="s">
        <v>13</v>
      </c>
      <c r="GB3" s="14" t="s">
        <v>14</v>
      </c>
      <c r="GC3" s="14" t="s">
        <v>2</v>
      </c>
      <c r="GD3" s="14" t="s">
        <v>3</v>
      </c>
      <c r="GE3" s="14" t="s">
        <v>4</v>
      </c>
      <c r="GF3" s="14" t="s">
        <v>5</v>
      </c>
      <c r="GG3" s="14" t="s">
        <v>6</v>
      </c>
      <c r="GH3" s="14" t="s">
        <v>7</v>
      </c>
      <c r="GI3" s="14" t="s">
        <v>8</v>
      </c>
      <c r="GJ3" s="14" t="s">
        <v>9</v>
      </c>
      <c r="GK3" s="14" t="s">
        <v>10</v>
      </c>
      <c r="GL3" s="14" t="s">
        <v>11</v>
      </c>
      <c r="GM3" s="14" t="s">
        <v>12</v>
      </c>
      <c r="GN3" s="14" t="s">
        <v>13</v>
      </c>
      <c r="GO3" s="14" t="s">
        <v>14</v>
      </c>
      <c r="GP3" s="14" t="s">
        <v>2</v>
      </c>
      <c r="GQ3" s="14" t="s">
        <v>3</v>
      </c>
      <c r="GR3" s="14" t="s">
        <v>4</v>
      </c>
      <c r="GS3" s="14" t="s">
        <v>5</v>
      </c>
      <c r="GT3" s="14" t="s">
        <v>6</v>
      </c>
      <c r="GU3" s="14" t="s">
        <v>7</v>
      </c>
      <c r="GV3" s="14" t="s">
        <v>8</v>
      </c>
      <c r="GW3" s="14" t="s">
        <v>9</v>
      </c>
      <c r="GX3" s="14" t="s">
        <v>10</v>
      </c>
      <c r="GY3" s="14" t="s">
        <v>11</v>
      </c>
      <c r="GZ3" s="14" t="s">
        <v>12</v>
      </c>
      <c r="HA3" s="14" t="s">
        <v>13</v>
      </c>
      <c r="HB3" s="14" t="s">
        <v>14</v>
      </c>
      <c r="HC3" s="14" t="s">
        <v>2</v>
      </c>
      <c r="HD3" s="14" t="s">
        <v>3</v>
      </c>
      <c r="HE3" s="14" t="s">
        <v>4</v>
      </c>
      <c r="HF3" s="14" t="s">
        <v>5</v>
      </c>
      <c r="HG3" s="14" t="s">
        <v>6</v>
      </c>
      <c r="HH3" s="14" t="s">
        <v>7</v>
      </c>
      <c r="HI3" s="14" t="s">
        <v>8</v>
      </c>
      <c r="HJ3" s="14" t="s">
        <v>9</v>
      </c>
      <c r="HK3" s="14" t="s">
        <v>10</v>
      </c>
      <c r="HL3" s="14" t="s">
        <v>11</v>
      </c>
      <c r="HM3" s="14" t="s">
        <v>12</v>
      </c>
      <c r="HN3" s="14" t="s">
        <v>13</v>
      </c>
      <c r="HO3" s="14" t="s">
        <v>14</v>
      </c>
      <c r="HP3" s="14" t="s">
        <v>2</v>
      </c>
      <c r="HQ3" s="14" t="s">
        <v>3</v>
      </c>
      <c r="HR3" s="14" t="s">
        <v>4</v>
      </c>
      <c r="HS3" s="14" t="s">
        <v>5</v>
      </c>
      <c r="HT3" s="14" t="s">
        <v>6</v>
      </c>
      <c r="HU3" s="14" t="s">
        <v>7</v>
      </c>
      <c r="HV3" s="14" t="s">
        <v>8</v>
      </c>
      <c r="HW3" s="14" t="s">
        <v>9</v>
      </c>
      <c r="HX3" s="14" t="s">
        <v>10</v>
      </c>
      <c r="HY3" s="14" t="s">
        <v>11</v>
      </c>
      <c r="HZ3" s="14" t="s">
        <v>12</v>
      </c>
      <c r="IA3" s="14" t="s">
        <v>13</v>
      </c>
      <c r="IB3" s="14" t="s">
        <v>14</v>
      </c>
      <c r="IC3" s="14" t="s">
        <v>2</v>
      </c>
      <c r="ID3" s="14" t="s">
        <v>3</v>
      </c>
      <c r="IE3" s="14" t="s">
        <v>4</v>
      </c>
      <c r="IF3" s="14" t="s">
        <v>5</v>
      </c>
      <c r="IG3" s="14" t="s">
        <v>6</v>
      </c>
      <c r="IH3" s="14" t="s">
        <v>7</v>
      </c>
      <c r="II3" s="14" t="s">
        <v>8</v>
      </c>
      <c r="IJ3" s="14" t="s">
        <v>9</v>
      </c>
      <c r="IK3" s="14" t="s">
        <v>10</v>
      </c>
      <c r="IL3" s="14" t="s">
        <v>11</v>
      </c>
      <c r="IM3" s="14" t="s">
        <v>12</v>
      </c>
      <c r="IN3" s="14" t="s">
        <v>13</v>
      </c>
      <c r="IO3" s="14" t="s">
        <v>14</v>
      </c>
    </row>
    <row r="4" spans="1:255" ht="15.75" customHeight="1">
      <c r="A4" s="8" t="s">
        <v>17</v>
      </c>
      <c r="B4" s="11" t="s">
        <v>16</v>
      </c>
      <c r="C4" s="9">
        <v>311</v>
      </c>
      <c r="D4" s="10">
        <v>254</v>
      </c>
      <c r="E4" s="10">
        <v>283</v>
      </c>
      <c r="F4" s="10">
        <v>353</v>
      </c>
      <c r="G4" s="10">
        <v>366</v>
      </c>
      <c r="H4" s="10">
        <v>368</v>
      </c>
      <c r="I4" s="10">
        <v>370</v>
      </c>
      <c r="J4" s="10">
        <v>296</v>
      </c>
      <c r="K4" s="10">
        <v>375</v>
      </c>
      <c r="L4" s="10">
        <v>283</v>
      </c>
      <c r="M4" s="10">
        <v>261</v>
      </c>
      <c r="N4" s="10">
        <v>356</v>
      </c>
      <c r="O4" s="12">
        <f t="shared" ref="O4:O66" si="0">SUM(C4:N4)</f>
        <v>3876</v>
      </c>
      <c r="P4" s="13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>
        <f>SUM(P4:AA4)</f>
        <v>0</v>
      </c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>
        <f>SUM(AC4:AN4)</f>
        <v>0</v>
      </c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>
        <f>SUM(AP4:BA4)</f>
        <v>0</v>
      </c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>
        <f>SUM(BC4:BN4)</f>
        <v>0</v>
      </c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>
        <f>SUM(BP4:CA4)</f>
        <v>0</v>
      </c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>
        <f>SUM(CC4:CN4)</f>
        <v>0</v>
      </c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>
        <f>SUM(CP4:DA4)</f>
        <v>0</v>
      </c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>
        <f>SUM(DC4:DN4)</f>
        <v>0</v>
      </c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>
        <f>SUM(DP4:EA4)</f>
        <v>0</v>
      </c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>
        <f>SUM(EC4:EN4)</f>
        <v>0</v>
      </c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>
        <f>SUM(EP4:FA4)</f>
        <v>0</v>
      </c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>
        <f>SUM(FC4:FN4)</f>
        <v>0</v>
      </c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>
        <f>SUM(FP4:GA4)</f>
        <v>0</v>
      </c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>
        <f>SUM(GC4:GN4)</f>
        <v>0</v>
      </c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>
        <f>SUM(GP4:HA4)</f>
        <v>0</v>
      </c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>
        <f>SUM(HC4:HN4)</f>
        <v>0</v>
      </c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>
        <f>SUM(HP4:IA4)</f>
        <v>0</v>
      </c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>
        <f>SUM(IC4:IN4)</f>
        <v>0</v>
      </c>
    </row>
    <row r="5" spans="1:255" ht="15.75" customHeight="1">
      <c r="A5" s="15" t="s">
        <v>18</v>
      </c>
      <c r="B5" s="16"/>
      <c r="C5" s="17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3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>
        <f>SUM(P5:AA5)</f>
        <v>0</v>
      </c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>
        <f>SUM(AC5:AN5)</f>
        <v>0</v>
      </c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>
        <f>SUM(AP5:BA5)</f>
        <v>0</v>
      </c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>
        <f>SUM(BC5:BN5)</f>
        <v>0</v>
      </c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>
        <f>SUM(BP5:CA5)</f>
        <v>0</v>
      </c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>
        <f>SUM(CC5:CN5)</f>
        <v>0</v>
      </c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>
        <f>SUM(CP5:DA5)</f>
        <v>0</v>
      </c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>
        <f>SUM(DC5:DN5)</f>
        <v>0</v>
      </c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>
        <f>SUM(DP5:EA5)</f>
        <v>0</v>
      </c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>
        <f>SUM(EC5:EN5)</f>
        <v>0</v>
      </c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>
        <f>SUM(EP5:FA5)</f>
        <v>0</v>
      </c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>
        <f>SUM(FC5:FN5)</f>
        <v>0</v>
      </c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>
        <f>SUM(FP5:GA5)</f>
        <v>0</v>
      </c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>
        <f>SUM(GC5:GN5)</f>
        <v>0</v>
      </c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>
        <f>SUM(GP5:HA5)</f>
        <v>0</v>
      </c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>
        <f>SUM(HC5:HN5)</f>
        <v>0</v>
      </c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>
        <f>SUM(HP5:IA5)</f>
        <v>0</v>
      </c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>
        <f>SUM(IC5:IN5)</f>
        <v>0</v>
      </c>
    </row>
    <row r="6" spans="1:255" ht="15.75" customHeight="1">
      <c r="A6" s="19" t="s">
        <v>19</v>
      </c>
      <c r="B6" s="8" t="s">
        <v>16</v>
      </c>
      <c r="C6" s="12">
        <v>502</v>
      </c>
      <c r="D6" s="12">
        <v>501</v>
      </c>
      <c r="E6" s="12">
        <v>538</v>
      </c>
      <c r="F6" s="12">
        <v>587</v>
      </c>
      <c r="G6" s="12">
        <v>559</v>
      </c>
      <c r="H6" s="12">
        <v>583</v>
      </c>
      <c r="I6" s="12">
        <v>555</v>
      </c>
      <c r="J6" s="12">
        <v>574</v>
      </c>
      <c r="K6" s="12">
        <v>555</v>
      </c>
      <c r="L6" s="12">
        <v>580</v>
      </c>
      <c r="M6" s="12">
        <v>483</v>
      </c>
      <c r="N6" s="12">
        <v>602</v>
      </c>
      <c r="O6" s="12">
        <f>SUM(C6:N6)</f>
        <v>6619</v>
      </c>
      <c r="P6" s="13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>
        <f>SUM(P6:AA6)</f>
        <v>0</v>
      </c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>
        <f>SUM(AC6:AN6)</f>
        <v>0</v>
      </c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>
        <f>SUM(AP6:BA6)</f>
        <v>0</v>
      </c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>
        <f>SUM(BC6:BN6)</f>
        <v>0</v>
      </c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>
        <f>SUM(BP6:CA6)</f>
        <v>0</v>
      </c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>
        <f>SUM(CC6:CN6)</f>
        <v>0</v>
      </c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>
        <f>SUM(CP6:DA6)</f>
        <v>0</v>
      </c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>
        <f>SUM(DC6:DN6)</f>
        <v>0</v>
      </c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>
        <f>SUM(DP6:EA6)</f>
        <v>0</v>
      </c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>
        <f>SUM(EC6:EN6)</f>
        <v>0</v>
      </c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>
        <f>SUM(EP6:FA6)</f>
        <v>0</v>
      </c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>
        <f>SUM(FC6:FN6)</f>
        <v>0</v>
      </c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>
        <f>SUM(FP6:GA6)</f>
        <v>0</v>
      </c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>
        <f>SUM(GC6:GN6)</f>
        <v>0</v>
      </c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>
        <f>SUM(GP6:HA6)</f>
        <v>0</v>
      </c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>
        <f>SUM(HC6:HN6)</f>
        <v>0</v>
      </c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>
        <f>SUM(HP6:IA6)</f>
        <v>0</v>
      </c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>
        <f>SUM(IC6:IN6)</f>
        <v>0</v>
      </c>
    </row>
    <row r="7" spans="1:255" ht="15.75" customHeight="1">
      <c r="A7" s="15" t="s">
        <v>20</v>
      </c>
      <c r="B7" s="20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3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>
        <f>SUM(P7:AA7)</f>
        <v>0</v>
      </c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>
        <f>SUM(AC7:AN7)</f>
        <v>0</v>
      </c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>
        <f>SUM(AP7:BA7)</f>
        <v>0</v>
      </c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>
        <f>SUM(BC7:BN7)</f>
        <v>0</v>
      </c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>
        <f>SUM(BP7:CA7)</f>
        <v>0</v>
      </c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>
        <f>SUM(CC7:CN7)</f>
        <v>0</v>
      </c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>
        <f>SUM(CP7:DA7)</f>
        <v>0</v>
      </c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>
        <f>SUM(DC7:DN7)</f>
        <v>0</v>
      </c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>
        <f>SUM(DP7:EA7)</f>
        <v>0</v>
      </c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>
        <f>SUM(EC7:EN7)</f>
        <v>0</v>
      </c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>
        <f>SUM(EP7:FA7)</f>
        <v>0</v>
      </c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>
        <f>SUM(FC7:FN7)</f>
        <v>0</v>
      </c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>
        <f>SUM(FP7:GA7)</f>
        <v>0</v>
      </c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>
        <f>SUM(GC7:GN7)</f>
        <v>0</v>
      </c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>
        <f>SUM(GP7:HA7)</f>
        <v>0</v>
      </c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>
        <f>SUM(HC7:HN7)</f>
        <v>0</v>
      </c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>
        <f>SUM(HP7:IA7)</f>
        <v>0</v>
      </c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>
        <f>SUM(IC7:IN7)</f>
        <v>0</v>
      </c>
    </row>
    <row r="8" spans="1:255" ht="15.75" customHeight="1">
      <c r="A8" s="8" t="s">
        <v>21</v>
      </c>
      <c r="B8" s="11" t="s">
        <v>16</v>
      </c>
      <c r="C8" s="21">
        <v>2105</v>
      </c>
      <c r="D8" s="22">
        <v>2073</v>
      </c>
      <c r="E8" s="22">
        <v>2979</v>
      </c>
      <c r="F8" s="22">
        <v>2597</v>
      </c>
      <c r="G8" s="22">
        <v>2035</v>
      </c>
      <c r="H8" s="22">
        <v>2158</v>
      </c>
      <c r="I8" s="22">
        <v>2093</v>
      </c>
      <c r="J8" s="22">
        <v>1897</v>
      </c>
      <c r="K8" s="22">
        <v>1820</v>
      </c>
      <c r="L8" s="22">
        <v>1896</v>
      </c>
      <c r="M8" s="22">
        <v>1795</v>
      </c>
      <c r="N8" s="22">
        <v>2380</v>
      </c>
      <c r="O8" s="12">
        <f t="shared" si="0"/>
        <v>25828</v>
      </c>
      <c r="P8" s="13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>
        <f>SUM(P8:AA8)</f>
        <v>0</v>
      </c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>
        <f>SUM(AC8:AN8)</f>
        <v>0</v>
      </c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>
        <f>SUM(AP8:BA8)</f>
        <v>0</v>
      </c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>
        <f>SUM(BC8:BN8)</f>
        <v>0</v>
      </c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>
        <f>SUM(BP8:CA8)</f>
        <v>0</v>
      </c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>
        <f>SUM(CC8:CN8)</f>
        <v>0</v>
      </c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>
        <f>SUM(CP8:DA8)</f>
        <v>0</v>
      </c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>
        <f>SUM(DC8:DN8)</f>
        <v>0</v>
      </c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>
        <f>SUM(DP8:EA8)</f>
        <v>0</v>
      </c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>
        <f>SUM(EC8:EN8)</f>
        <v>0</v>
      </c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>
        <f>SUM(EP8:FA8)</f>
        <v>0</v>
      </c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>
        <f>SUM(FC8:FN8)</f>
        <v>0</v>
      </c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>
        <f>SUM(FP8:GA8)</f>
        <v>0</v>
      </c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>
        <f>SUM(GC8:GN8)</f>
        <v>0</v>
      </c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>
        <f>SUM(GP8:HA8)</f>
        <v>0</v>
      </c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>
        <f>SUM(HC8:HN8)</f>
        <v>0</v>
      </c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>
        <f>SUM(HP8:IA8)</f>
        <v>0</v>
      </c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>
        <f>SUM(IC8:IN8)</f>
        <v>0</v>
      </c>
    </row>
    <row r="9" spans="1:255" ht="15.75" customHeight="1">
      <c r="A9" s="8" t="s">
        <v>22</v>
      </c>
      <c r="B9" s="11" t="s">
        <v>16</v>
      </c>
      <c r="C9" s="21">
        <v>61</v>
      </c>
      <c r="D9" s="22">
        <v>62</v>
      </c>
      <c r="E9" s="22">
        <v>54</v>
      </c>
      <c r="F9" s="22">
        <v>22</v>
      </c>
      <c r="G9" s="22">
        <v>14</v>
      </c>
      <c r="H9" s="22">
        <v>23</v>
      </c>
      <c r="I9" s="22">
        <v>42</v>
      </c>
      <c r="J9" s="22">
        <v>42</v>
      </c>
      <c r="K9" s="22">
        <v>50</v>
      </c>
      <c r="L9" s="22">
        <v>77</v>
      </c>
      <c r="M9" s="22">
        <v>53</v>
      </c>
      <c r="N9" s="22">
        <v>45</v>
      </c>
      <c r="O9" s="12">
        <f t="shared" si="0"/>
        <v>545</v>
      </c>
      <c r="P9" s="13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</row>
    <row r="10" spans="1:255" ht="15.75" customHeight="1">
      <c r="A10" s="8" t="s">
        <v>23</v>
      </c>
      <c r="B10" s="11" t="s">
        <v>16</v>
      </c>
      <c r="C10" s="21">
        <v>630</v>
      </c>
      <c r="D10" s="22">
        <v>738</v>
      </c>
      <c r="E10" s="22">
        <v>856</v>
      </c>
      <c r="F10" s="22">
        <v>823</v>
      </c>
      <c r="G10" s="22">
        <v>826</v>
      </c>
      <c r="H10" s="22">
        <v>859</v>
      </c>
      <c r="I10" s="22">
        <v>820</v>
      </c>
      <c r="J10" s="22">
        <v>855</v>
      </c>
      <c r="K10" s="22">
        <v>741</v>
      </c>
      <c r="L10" s="22">
        <v>826</v>
      </c>
      <c r="M10" s="22">
        <v>705</v>
      </c>
      <c r="N10" s="22">
        <v>875</v>
      </c>
      <c r="O10" s="12">
        <f t="shared" si="0"/>
        <v>9554</v>
      </c>
      <c r="P10" s="13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>
        <f>SUM(P10:AA10)</f>
        <v>0</v>
      </c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>
        <f>SUM(AC10:AN10)</f>
        <v>0</v>
      </c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>
        <f>SUM(AP10:BA10)</f>
        <v>0</v>
      </c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>
        <f>SUM(BC10:BN10)</f>
        <v>0</v>
      </c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>
        <f>SUM(BP10:CA10)</f>
        <v>0</v>
      </c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>
        <f>SUM(CC10:CN10)</f>
        <v>0</v>
      </c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>
        <f>SUM(CP10:DA10)</f>
        <v>0</v>
      </c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>
        <f>SUM(DC10:DN10)</f>
        <v>0</v>
      </c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>
        <f>SUM(DP10:EA10)</f>
        <v>0</v>
      </c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>
        <f>SUM(EC10:EN10)</f>
        <v>0</v>
      </c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>
        <f>SUM(EP10:FA10)</f>
        <v>0</v>
      </c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>
        <f>SUM(FC10:FN10)</f>
        <v>0</v>
      </c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>
        <f>SUM(FP10:GA10)</f>
        <v>0</v>
      </c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>
        <f>SUM(GC10:GN10)</f>
        <v>0</v>
      </c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>
        <f>SUM(GP10:HA10)</f>
        <v>0</v>
      </c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>
        <f>SUM(HC10:HN10)</f>
        <v>0</v>
      </c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>
        <f>SUM(HP10:IA10)</f>
        <v>0</v>
      </c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>
        <f>SUM(IC10:IN10)</f>
        <v>0</v>
      </c>
    </row>
    <row r="11" spans="1:255" ht="15.75" customHeight="1">
      <c r="A11" s="8" t="s">
        <v>24</v>
      </c>
      <c r="B11" s="11" t="s">
        <v>16</v>
      </c>
      <c r="C11" s="21">
        <v>179</v>
      </c>
      <c r="D11" s="22">
        <v>195</v>
      </c>
      <c r="E11" s="22">
        <v>211</v>
      </c>
      <c r="F11" s="22">
        <v>194</v>
      </c>
      <c r="G11" s="22">
        <v>191</v>
      </c>
      <c r="H11" s="22">
        <v>227</v>
      </c>
      <c r="I11" s="22">
        <v>174</v>
      </c>
      <c r="J11" s="22">
        <v>139</v>
      </c>
      <c r="K11" s="22">
        <v>136</v>
      </c>
      <c r="L11" s="22">
        <v>126</v>
      </c>
      <c r="M11" s="22">
        <v>143</v>
      </c>
      <c r="N11" s="22">
        <v>128</v>
      </c>
      <c r="O11" s="12">
        <f t="shared" si="0"/>
        <v>2043</v>
      </c>
      <c r="P11" s="13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>
        <f>SUM(P11:AA11)</f>
        <v>0</v>
      </c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>
        <f>SUM(AC11:AN11)</f>
        <v>0</v>
      </c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>
        <f>SUM(AP11:BA11)</f>
        <v>0</v>
      </c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>
        <f>SUM(BC11:BN11)</f>
        <v>0</v>
      </c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>
        <f>SUM(BP11:CA11)</f>
        <v>0</v>
      </c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>
        <f>SUM(CC11:CN11)</f>
        <v>0</v>
      </c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>
        <f>SUM(CP11:DA11)</f>
        <v>0</v>
      </c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>
        <f>SUM(DC11:DN11)</f>
        <v>0</v>
      </c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>
        <f>SUM(DP11:EA11)</f>
        <v>0</v>
      </c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>
        <f>SUM(EC11:EN11)</f>
        <v>0</v>
      </c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>
        <f>SUM(EP11:FA11)</f>
        <v>0</v>
      </c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>
        <f>SUM(FC11:FN11)</f>
        <v>0</v>
      </c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>
        <f>SUM(FP11:GA11)</f>
        <v>0</v>
      </c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>
        <f>SUM(GC11:GN11)</f>
        <v>0</v>
      </c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>
        <f>SUM(GP11:HA11)</f>
        <v>0</v>
      </c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>
        <f>SUM(HC11:HN11)</f>
        <v>0</v>
      </c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>
        <f>SUM(HP11:IA11)</f>
        <v>0</v>
      </c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>
        <f>SUM(IC11:IN11)</f>
        <v>0</v>
      </c>
    </row>
    <row r="12" spans="1:255" ht="15.75" customHeight="1">
      <c r="A12" s="8" t="s">
        <v>25</v>
      </c>
      <c r="B12" s="11" t="s">
        <v>16</v>
      </c>
      <c r="C12" s="21">
        <v>170</v>
      </c>
      <c r="D12" s="22">
        <v>148</v>
      </c>
      <c r="E12" s="22">
        <v>193</v>
      </c>
      <c r="F12" s="22">
        <v>164</v>
      </c>
      <c r="G12" s="22">
        <v>161</v>
      </c>
      <c r="H12" s="22">
        <v>145</v>
      </c>
      <c r="I12" s="22">
        <v>146</v>
      </c>
      <c r="J12" s="22">
        <v>138</v>
      </c>
      <c r="K12" s="22">
        <v>108</v>
      </c>
      <c r="L12" s="22">
        <v>121</v>
      </c>
      <c r="M12" s="22">
        <v>123</v>
      </c>
      <c r="N12" s="22">
        <v>140</v>
      </c>
      <c r="O12" s="12">
        <f t="shared" si="0"/>
        <v>1757</v>
      </c>
      <c r="P12" s="13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</row>
    <row r="13" spans="1:255" s="24" customFormat="1" ht="18.75" customHeight="1">
      <c r="A13" s="8" t="s">
        <v>26</v>
      </c>
      <c r="B13" s="11" t="s">
        <v>16</v>
      </c>
      <c r="C13" s="21">
        <v>122</v>
      </c>
      <c r="D13" s="22">
        <v>108</v>
      </c>
      <c r="E13" s="22">
        <v>165</v>
      </c>
      <c r="F13" s="22">
        <v>146</v>
      </c>
      <c r="G13" s="22">
        <v>116</v>
      </c>
      <c r="H13" s="22">
        <v>123</v>
      </c>
      <c r="I13" s="22">
        <v>127</v>
      </c>
      <c r="J13" s="22">
        <v>100</v>
      </c>
      <c r="K13" s="22">
        <v>134</v>
      </c>
      <c r="L13" s="22">
        <f>27+90</f>
        <v>117</v>
      </c>
      <c r="M13" s="22">
        <v>86</v>
      </c>
      <c r="N13" s="22">
        <v>93</v>
      </c>
      <c r="O13" s="12">
        <f t="shared" si="0"/>
        <v>1437</v>
      </c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</row>
    <row r="14" spans="1:255" ht="16.5">
      <c r="A14" s="8" t="s">
        <v>27</v>
      </c>
      <c r="B14" s="11" t="s">
        <v>16</v>
      </c>
      <c r="C14" s="9">
        <v>1191</v>
      </c>
      <c r="D14" s="10">
        <v>1205</v>
      </c>
      <c r="E14" s="10">
        <v>1592</v>
      </c>
      <c r="F14" s="10">
        <v>1567</v>
      </c>
      <c r="G14" s="10">
        <v>1359</v>
      </c>
      <c r="H14" s="10">
        <v>1410</v>
      </c>
      <c r="I14" s="10">
        <v>1378</v>
      </c>
      <c r="J14" s="10">
        <v>1382</v>
      </c>
      <c r="K14" s="10">
        <v>1372</v>
      </c>
      <c r="L14" s="10">
        <f>456+947</f>
        <v>1403</v>
      </c>
      <c r="M14" s="22">
        <v>1300</v>
      </c>
      <c r="N14" s="10">
        <v>1581</v>
      </c>
      <c r="O14" s="12">
        <f t="shared" si="0"/>
        <v>16740</v>
      </c>
      <c r="P14" s="25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>
        <f>SUM(P14:AA14)</f>
        <v>0</v>
      </c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>
        <f>SUM(AC14:AN14)</f>
        <v>0</v>
      </c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>
        <f>SUM(AP14:BA14)</f>
        <v>0</v>
      </c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>
        <f>SUM(BC14:BN14)</f>
        <v>0</v>
      </c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>
        <f>SUM(BP14:CA14)</f>
        <v>0</v>
      </c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>
        <f>SUM(CC14:CN14)</f>
        <v>0</v>
      </c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>
        <f>SUM(CP14:DA14)</f>
        <v>0</v>
      </c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>
        <f>SUM(DC14:DN14)</f>
        <v>0</v>
      </c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>
        <f>SUM(DP14:EA14)</f>
        <v>0</v>
      </c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>
        <f>SUM(EC14:EN14)</f>
        <v>0</v>
      </c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>
        <f>SUM(EP14:FA14)</f>
        <v>0</v>
      </c>
      <c r="FC14" s="26"/>
      <c r="FD14" s="26"/>
      <c r="FE14" s="26"/>
      <c r="FF14" s="26"/>
      <c r="FG14" s="26"/>
      <c r="FH14" s="26"/>
      <c r="FI14" s="26"/>
      <c r="FJ14" s="26"/>
      <c r="FK14" s="26"/>
      <c r="FL14" s="26"/>
      <c r="FM14" s="26"/>
      <c r="FN14" s="26"/>
      <c r="FO14" s="26">
        <f>SUM(FC14:FN14)</f>
        <v>0</v>
      </c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>
        <f>SUM(FP14:GA14)</f>
        <v>0</v>
      </c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>
        <f>SUM(GC14:GN14)</f>
        <v>0</v>
      </c>
      <c r="GP14" s="26"/>
      <c r="GQ14" s="26"/>
      <c r="GR14" s="26"/>
      <c r="GS14" s="26"/>
      <c r="GT14" s="26"/>
      <c r="GU14" s="26"/>
      <c r="GV14" s="26"/>
      <c r="GW14" s="26"/>
      <c r="GX14" s="26"/>
      <c r="GY14" s="26"/>
      <c r="GZ14" s="26"/>
      <c r="HA14" s="26"/>
      <c r="HB14" s="26">
        <f>SUM(GP14:HA14)</f>
        <v>0</v>
      </c>
      <c r="HC14" s="26"/>
      <c r="HD14" s="26"/>
      <c r="HE14" s="26"/>
      <c r="HF14" s="26"/>
      <c r="HG14" s="26"/>
      <c r="HH14" s="26"/>
      <c r="HI14" s="26"/>
      <c r="HJ14" s="26"/>
      <c r="HK14" s="26"/>
      <c r="HL14" s="26"/>
      <c r="HM14" s="26"/>
      <c r="HN14" s="26"/>
      <c r="HO14" s="26">
        <f>SUM(HC14:HN14)</f>
        <v>0</v>
      </c>
      <c r="HP14" s="26"/>
      <c r="HQ14" s="26"/>
      <c r="HR14" s="26"/>
      <c r="HS14" s="26"/>
      <c r="HT14" s="26"/>
      <c r="HU14" s="26"/>
      <c r="HV14" s="26"/>
      <c r="HW14" s="26"/>
      <c r="HX14" s="26"/>
      <c r="HY14" s="26"/>
      <c r="HZ14" s="26"/>
      <c r="IA14" s="26"/>
      <c r="IB14" s="26">
        <f>SUM(HP14:IA14)</f>
        <v>0</v>
      </c>
      <c r="IC14" s="26"/>
      <c r="ID14" s="26"/>
      <c r="IE14" s="26"/>
      <c r="IF14" s="26"/>
      <c r="IG14" s="26"/>
      <c r="IH14" s="26"/>
      <c r="II14" s="26"/>
      <c r="IJ14" s="26"/>
      <c r="IK14" s="26"/>
      <c r="IL14" s="26"/>
      <c r="IM14" s="26"/>
      <c r="IN14" s="26"/>
      <c r="IO14" s="26">
        <f>SUM(IC14:IN14)</f>
        <v>0</v>
      </c>
    </row>
    <row r="15" spans="1:255" ht="18" customHeight="1">
      <c r="A15" s="8" t="s">
        <v>28</v>
      </c>
      <c r="B15" s="11" t="s">
        <v>16</v>
      </c>
      <c r="C15" s="21">
        <v>30</v>
      </c>
      <c r="D15" s="22">
        <v>32</v>
      </c>
      <c r="E15" s="22">
        <v>18</v>
      </c>
      <c r="F15" s="22">
        <v>16</v>
      </c>
      <c r="G15" s="22">
        <v>25</v>
      </c>
      <c r="H15" s="22">
        <v>6</v>
      </c>
      <c r="I15" s="22">
        <v>19</v>
      </c>
      <c r="J15" s="22">
        <v>14</v>
      </c>
      <c r="K15" s="22">
        <v>25</v>
      </c>
      <c r="L15" s="22">
        <v>11</v>
      </c>
      <c r="M15" s="22">
        <v>10</v>
      </c>
      <c r="N15" s="22">
        <v>32</v>
      </c>
      <c r="O15" s="12">
        <f t="shared" si="0"/>
        <v>238</v>
      </c>
      <c r="P15" s="13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>
        <f>SUM(P15:AA15)</f>
        <v>0</v>
      </c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>
        <f>SUM(AC15:AN15)</f>
        <v>0</v>
      </c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>
        <f>SUM(AP15:BA15)</f>
        <v>0</v>
      </c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>
        <f>SUM(BC15:BN15)</f>
        <v>0</v>
      </c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>
        <f>SUM(BP15:CA15)</f>
        <v>0</v>
      </c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>
        <f>SUM(CC15:CN15)</f>
        <v>0</v>
      </c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>
        <f>SUM(CP15:DA15)</f>
        <v>0</v>
      </c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>
        <f>SUM(DC15:DN15)</f>
        <v>0</v>
      </c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>
        <f>SUM(DP15:EA15)</f>
        <v>0</v>
      </c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>
        <f>SUM(EC15:EN15)</f>
        <v>0</v>
      </c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>
        <f>SUM(EP15:FA15)</f>
        <v>0</v>
      </c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>
        <f>SUM(FC15:FN15)</f>
        <v>0</v>
      </c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>
        <f>SUM(FP15:GA15)</f>
        <v>0</v>
      </c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>
        <f>SUM(GC15:GN15)</f>
        <v>0</v>
      </c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>
        <f>SUM(GP15:HA15)</f>
        <v>0</v>
      </c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>
        <f>SUM(HC15:HN15)</f>
        <v>0</v>
      </c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>
        <f>SUM(HP15:IA15)</f>
        <v>0</v>
      </c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>
        <f>SUM(IC15:IN15)</f>
        <v>0</v>
      </c>
    </row>
    <row r="16" spans="1:255" s="28" customFormat="1" ht="16.5">
      <c r="A16" s="8" t="s">
        <v>29</v>
      </c>
      <c r="B16" s="11" t="s">
        <v>16</v>
      </c>
      <c r="C16" s="21">
        <v>197</v>
      </c>
      <c r="D16" s="22">
        <v>175</v>
      </c>
      <c r="E16" s="22">
        <v>135</v>
      </c>
      <c r="F16" s="22">
        <v>120</v>
      </c>
      <c r="G16" s="22">
        <v>92</v>
      </c>
      <c r="H16" s="22">
        <v>118</v>
      </c>
      <c r="I16" s="22">
        <v>141</v>
      </c>
      <c r="J16" s="22">
        <v>71</v>
      </c>
      <c r="K16" s="22">
        <v>110</v>
      </c>
      <c r="L16" s="22">
        <v>96</v>
      </c>
      <c r="M16" s="22">
        <v>70</v>
      </c>
      <c r="N16" s="22">
        <v>130</v>
      </c>
      <c r="O16" s="12">
        <f t="shared" si="0"/>
        <v>1455</v>
      </c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  <c r="EE16" s="27"/>
      <c r="EF16" s="27"/>
      <c r="EG16" s="27"/>
      <c r="EH16" s="27"/>
      <c r="EI16" s="27"/>
      <c r="EJ16" s="27"/>
      <c r="EK16" s="27"/>
      <c r="EL16" s="27"/>
      <c r="EM16" s="27"/>
      <c r="EN16" s="27"/>
      <c r="EO16" s="27"/>
      <c r="EP16" s="27"/>
      <c r="EQ16" s="27"/>
      <c r="ER16" s="27"/>
      <c r="ES16" s="27"/>
      <c r="ET16" s="27"/>
      <c r="EU16" s="27"/>
      <c r="EV16" s="27"/>
      <c r="EW16" s="27"/>
      <c r="EX16" s="27"/>
      <c r="EY16" s="27"/>
      <c r="EZ16" s="27"/>
      <c r="FA16" s="27"/>
      <c r="FB16" s="27"/>
      <c r="FC16" s="27"/>
      <c r="FD16" s="27"/>
      <c r="FE16" s="27"/>
      <c r="FF16" s="27"/>
      <c r="FG16" s="27"/>
      <c r="FH16" s="27"/>
      <c r="FI16" s="27"/>
      <c r="FJ16" s="27"/>
      <c r="FK16" s="27"/>
      <c r="FL16" s="27"/>
      <c r="FM16" s="27"/>
      <c r="FN16" s="27"/>
      <c r="FO16" s="27"/>
      <c r="FP16" s="27"/>
      <c r="FQ16" s="27"/>
      <c r="FR16" s="27"/>
      <c r="FS16" s="27"/>
      <c r="FT16" s="27"/>
      <c r="FU16" s="27"/>
      <c r="FV16" s="27"/>
      <c r="FW16" s="27"/>
      <c r="FX16" s="27"/>
      <c r="FY16" s="27"/>
      <c r="FZ16" s="27"/>
      <c r="GA16" s="27"/>
      <c r="GB16" s="27"/>
      <c r="GC16" s="27"/>
      <c r="GD16" s="27"/>
      <c r="GE16" s="27"/>
      <c r="GF16" s="27"/>
      <c r="GG16" s="27"/>
      <c r="GH16" s="27"/>
      <c r="GI16" s="27"/>
      <c r="GJ16" s="27"/>
      <c r="GK16" s="27"/>
      <c r="GL16" s="27"/>
      <c r="GM16" s="27"/>
      <c r="GN16" s="27"/>
      <c r="GO16" s="27"/>
      <c r="GP16" s="27"/>
      <c r="GQ16" s="27"/>
      <c r="GR16" s="27"/>
      <c r="GS16" s="27"/>
      <c r="GT16" s="27"/>
      <c r="GU16" s="27"/>
      <c r="GV16" s="27"/>
      <c r="GW16" s="27"/>
      <c r="GX16" s="27"/>
      <c r="GY16" s="27"/>
      <c r="GZ16" s="27"/>
      <c r="HA16" s="27"/>
      <c r="HB16" s="27"/>
      <c r="HC16" s="27"/>
      <c r="HD16" s="27"/>
      <c r="HE16" s="27"/>
      <c r="HF16" s="27"/>
      <c r="HG16" s="27"/>
      <c r="HH16" s="27"/>
      <c r="HI16" s="27"/>
      <c r="HJ16" s="27"/>
      <c r="HK16" s="27"/>
      <c r="HL16" s="27"/>
      <c r="HM16" s="27"/>
      <c r="HN16" s="27"/>
      <c r="HO16" s="27"/>
      <c r="HP16" s="27"/>
      <c r="HQ16" s="27"/>
      <c r="HR16" s="27"/>
      <c r="HS16" s="27"/>
      <c r="HT16" s="27"/>
      <c r="HU16" s="27"/>
      <c r="HV16" s="27"/>
      <c r="HW16" s="27"/>
      <c r="HX16" s="27"/>
      <c r="HY16" s="27"/>
      <c r="HZ16" s="27"/>
      <c r="IA16" s="27"/>
      <c r="IB16" s="27"/>
      <c r="IC16" s="27"/>
      <c r="ID16" s="27"/>
      <c r="IE16" s="27"/>
      <c r="IF16" s="27"/>
      <c r="IG16" s="27"/>
      <c r="IH16" s="27"/>
      <c r="II16" s="27"/>
      <c r="IJ16" s="27"/>
      <c r="IK16" s="27"/>
      <c r="IL16" s="27"/>
      <c r="IM16" s="27"/>
      <c r="IN16" s="27"/>
      <c r="IO16" s="27"/>
    </row>
    <row r="17" spans="1:255" s="28" customFormat="1" ht="16.5">
      <c r="A17" s="8" t="s">
        <v>30</v>
      </c>
      <c r="B17" s="11" t="s">
        <v>16</v>
      </c>
      <c r="C17" s="21">
        <v>2229</v>
      </c>
      <c r="D17" s="22">
        <v>2195</v>
      </c>
      <c r="E17" s="22">
        <v>2748</v>
      </c>
      <c r="F17" s="22">
        <v>2719</v>
      </c>
      <c r="G17" s="22">
        <v>2151</v>
      </c>
      <c r="H17" s="22">
        <v>2454</v>
      </c>
      <c r="I17" s="22">
        <v>2046</v>
      </c>
      <c r="J17" s="22">
        <v>1869</v>
      </c>
      <c r="K17" s="22">
        <v>1841</v>
      </c>
      <c r="L17" s="22">
        <v>1587</v>
      </c>
      <c r="M17" s="22">
        <v>1602</v>
      </c>
      <c r="N17" s="22">
        <v>1958</v>
      </c>
      <c r="O17" s="12">
        <f t="shared" si="0"/>
        <v>25399</v>
      </c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27"/>
      <c r="EE17" s="27"/>
      <c r="EF17" s="27"/>
      <c r="EG17" s="27"/>
      <c r="EH17" s="27"/>
      <c r="EI17" s="27"/>
      <c r="EJ17" s="27"/>
      <c r="EK17" s="27"/>
      <c r="EL17" s="27"/>
      <c r="EM17" s="27"/>
      <c r="EN17" s="27"/>
      <c r="EO17" s="27"/>
      <c r="EP17" s="27"/>
      <c r="EQ17" s="27"/>
      <c r="ER17" s="27"/>
      <c r="ES17" s="27"/>
      <c r="ET17" s="27"/>
      <c r="EU17" s="27"/>
      <c r="EV17" s="27"/>
      <c r="EW17" s="27"/>
      <c r="EX17" s="27"/>
      <c r="EY17" s="27"/>
      <c r="EZ17" s="27"/>
      <c r="FA17" s="27"/>
      <c r="FB17" s="27"/>
      <c r="FC17" s="27"/>
      <c r="FD17" s="27"/>
      <c r="FE17" s="27"/>
      <c r="FF17" s="27"/>
      <c r="FG17" s="27"/>
      <c r="FH17" s="27"/>
      <c r="FI17" s="27"/>
      <c r="FJ17" s="27"/>
      <c r="FK17" s="27"/>
      <c r="FL17" s="27"/>
      <c r="FM17" s="27"/>
      <c r="FN17" s="27"/>
      <c r="FO17" s="27"/>
      <c r="FP17" s="27"/>
      <c r="FQ17" s="27"/>
      <c r="FR17" s="27"/>
      <c r="FS17" s="27"/>
      <c r="FT17" s="27"/>
      <c r="FU17" s="27"/>
      <c r="FV17" s="27"/>
      <c r="FW17" s="27"/>
      <c r="FX17" s="27"/>
      <c r="FY17" s="27"/>
      <c r="FZ17" s="27"/>
      <c r="GA17" s="27"/>
      <c r="GB17" s="27"/>
      <c r="GC17" s="27"/>
      <c r="GD17" s="27"/>
      <c r="GE17" s="27"/>
      <c r="GF17" s="27"/>
      <c r="GG17" s="27"/>
      <c r="GH17" s="27"/>
      <c r="GI17" s="27"/>
      <c r="GJ17" s="27"/>
      <c r="GK17" s="27"/>
      <c r="GL17" s="27"/>
      <c r="GM17" s="27"/>
      <c r="GN17" s="27"/>
      <c r="GO17" s="27"/>
      <c r="GP17" s="27"/>
      <c r="GQ17" s="27"/>
      <c r="GR17" s="27"/>
      <c r="GS17" s="27"/>
      <c r="GT17" s="27"/>
      <c r="GU17" s="27"/>
      <c r="GV17" s="27"/>
      <c r="GW17" s="27"/>
      <c r="GX17" s="27"/>
      <c r="GY17" s="27"/>
      <c r="GZ17" s="27"/>
      <c r="HA17" s="27"/>
      <c r="HB17" s="27"/>
      <c r="HC17" s="27"/>
      <c r="HD17" s="27"/>
      <c r="HE17" s="27"/>
      <c r="HF17" s="27"/>
      <c r="HG17" s="27"/>
      <c r="HH17" s="27"/>
      <c r="HI17" s="27"/>
      <c r="HJ17" s="27"/>
      <c r="HK17" s="27"/>
      <c r="HL17" s="27"/>
      <c r="HM17" s="27"/>
      <c r="HN17" s="27"/>
      <c r="HO17" s="27"/>
      <c r="HP17" s="27"/>
      <c r="HQ17" s="27"/>
      <c r="HR17" s="27"/>
      <c r="HS17" s="27"/>
      <c r="HT17" s="27"/>
      <c r="HU17" s="27"/>
      <c r="HV17" s="27"/>
      <c r="HW17" s="27"/>
      <c r="HX17" s="27"/>
      <c r="HY17" s="27"/>
      <c r="HZ17" s="27"/>
      <c r="IA17" s="27"/>
      <c r="IB17" s="27"/>
      <c r="IC17" s="27"/>
      <c r="ID17" s="27"/>
      <c r="IE17" s="27"/>
      <c r="IF17" s="27"/>
      <c r="IG17" s="27"/>
      <c r="IH17" s="27"/>
      <c r="II17" s="27"/>
      <c r="IJ17" s="27"/>
      <c r="IK17" s="27"/>
      <c r="IL17" s="27"/>
      <c r="IM17" s="27"/>
      <c r="IN17" s="27"/>
      <c r="IO17" s="27"/>
    </row>
    <row r="18" spans="1:255" ht="16.5">
      <c r="A18" s="8" t="s">
        <v>31</v>
      </c>
      <c r="B18" s="11" t="s">
        <v>16</v>
      </c>
      <c r="C18" s="21">
        <v>332</v>
      </c>
      <c r="D18" s="22">
        <v>341</v>
      </c>
      <c r="E18" s="22">
        <v>444</v>
      </c>
      <c r="F18" s="22">
        <v>450</v>
      </c>
      <c r="G18" s="22">
        <v>336</v>
      </c>
      <c r="H18" s="22">
        <v>341</v>
      </c>
      <c r="I18" s="22">
        <v>345</v>
      </c>
      <c r="J18" s="22">
        <v>269</v>
      </c>
      <c r="K18" s="22">
        <v>345</v>
      </c>
      <c r="L18" s="22">
        <v>310</v>
      </c>
      <c r="M18" s="22">
        <v>173</v>
      </c>
      <c r="N18" s="22">
        <v>346</v>
      </c>
      <c r="O18" s="12">
        <f t="shared" si="0"/>
        <v>4032</v>
      </c>
      <c r="P18" s="13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>
        <f>SUM(P18:AA18)</f>
        <v>0</v>
      </c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>
        <f>SUM(AC18:AN18)</f>
        <v>0</v>
      </c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>
        <f>SUM(AP18:BA18)</f>
        <v>0</v>
      </c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>
        <f>SUM(BC18:BN18)</f>
        <v>0</v>
      </c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>
        <f>SUM(BP18:CA18)</f>
        <v>0</v>
      </c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>
        <f>SUM(CC18:CN18)</f>
        <v>0</v>
      </c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>
        <f>SUM(CP18:DA18)</f>
        <v>0</v>
      </c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>
        <f>SUM(DC18:DN18)</f>
        <v>0</v>
      </c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>
        <f>SUM(DP18:EA18)</f>
        <v>0</v>
      </c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>
        <f>SUM(EC18:EN18)</f>
        <v>0</v>
      </c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>
        <f>SUM(EP18:FA18)</f>
        <v>0</v>
      </c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>
        <f>SUM(FC18:FN18)</f>
        <v>0</v>
      </c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>
        <f>SUM(FP18:GA18)</f>
        <v>0</v>
      </c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>
        <f>SUM(GC18:GN18)</f>
        <v>0</v>
      </c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>
        <f>SUM(GP18:HA18)</f>
        <v>0</v>
      </c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>
        <f>SUM(HC18:HN18)</f>
        <v>0</v>
      </c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>
        <f>SUM(HP18:IA18)</f>
        <v>0</v>
      </c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>
        <f>SUM(IC18:IN18)</f>
        <v>0</v>
      </c>
    </row>
    <row r="19" spans="1:255" ht="16.5">
      <c r="A19" s="29" t="s">
        <v>32</v>
      </c>
      <c r="B19" s="29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3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>
        <f>SUM(P19:AA19)</f>
        <v>0</v>
      </c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>
        <f>SUM(AC19:AN19)</f>
        <v>0</v>
      </c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>
        <f>SUM(AP19:BA19)</f>
        <v>0</v>
      </c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>
        <f>SUM(BC19:BN19)</f>
        <v>0</v>
      </c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>
        <f>SUM(BP19:CA19)</f>
        <v>0</v>
      </c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>
        <f>SUM(CC19:CN19)</f>
        <v>0</v>
      </c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>
        <f>SUM(CP19:DA19)</f>
        <v>0</v>
      </c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>
        <f>SUM(DC19:DN19)</f>
        <v>0</v>
      </c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>
        <f>SUM(DP19:EA19)</f>
        <v>0</v>
      </c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>
        <f>SUM(EC19:EN19)</f>
        <v>0</v>
      </c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>
        <f>SUM(EP19:FA19)</f>
        <v>0</v>
      </c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>
        <f>SUM(FC19:FN19)</f>
        <v>0</v>
      </c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>
        <f>SUM(FP19:GA19)</f>
        <v>0</v>
      </c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>
        <f>SUM(GC19:GN19)</f>
        <v>0</v>
      </c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>
        <f>SUM(GP19:HA19)</f>
        <v>0</v>
      </c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>
        <f>SUM(HC19:HN19)</f>
        <v>0</v>
      </c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>
        <f>SUM(HP19:IA19)</f>
        <v>0</v>
      </c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>
        <f>SUM(IC19:IN19)</f>
        <v>0</v>
      </c>
    </row>
    <row r="20" spans="1:255" ht="16.5">
      <c r="A20" s="30" t="s">
        <v>33</v>
      </c>
      <c r="B20" s="11" t="s">
        <v>16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3</v>
      </c>
      <c r="J20" s="10">
        <v>13</v>
      </c>
      <c r="K20" s="10">
        <v>12</v>
      </c>
      <c r="L20" s="10">
        <v>10</v>
      </c>
      <c r="M20" s="10">
        <v>9</v>
      </c>
      <c r="N20" s="10">
        <v>11</v>
      </c>
      <c r="O20" s="12">
        <f t="shared" si="0"/>
        <v>58</v>
      </c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27"/>
      <c r="EI20" s="27"/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27"/>
      <c r="FG20" s="27"/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27"/>
      <c r="GK20" s="27"/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27"/>
      <c r="HI20" s="27"/>
      <c r="HJ20" s="27"/>
      <c r="HK20" s="27"/>
      <c r="HL20" s="27"/>
      <c r="HM20" s="27"/>
      <c r="HN20" s="27"/>
      <c r="HO20" s="27"/>
      <c r="HP20" s="27"/>
      <c r="HQ20" s="27"/>
      <c r="HR20" s="27"/>
      <c r="HS20" s="27"/>
      <c r="HT20" s="27"/>
      <c r="HU20" s="27"/>
      <c r="HV20" s="27"/>
      <c r="HW20" s="27"/>
      <c r="HX20" s="27"/>
      <c r="HY20" s="27"/>
      <c r="HZ20" s="27"/>
      <c r="IA20" s="27"/>
      <c r="IB20" s="27"/>
      <c r="IC20" s="27"/>
      <c r="ID20" s="27"/>
      <c r="IE20" s="27"/>
      <c r="IF20" s="27"/>
      <c r="IG20" s="27"/>
      <c r="IH20" s="27"/>
      <c r="II20" s="27"/>
      <c r="IJ20" s="27"/>
      <c r="IK20" s="27"/>
      <c r="IL20" s="27"/>
      <c r="IM20" s="27"/>
      <c r="IN20" s="27"/>
      <c r="IO20" s="27"/>
    </row>
    <row r="21" spans="1:255" ht="16.5">
      <c r="A21" s="30" t="s">
        <v>34</v>
      </c>
      <c r="B21" s="11" t="s">
        <v>16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1</v>
      </c>
      <c r="J21" s="10">
        <v>3</v>
      </c>
      <c r="K21" s="10">
        <v>9</v>
      </c>
      <c r="L21" s="10">
        <v>4</v>
      </c>
      <c r="M21" s="10">
        <v>3</v>
      </c>
      <c r="N21" s="10">
        <v>4</v>
      </c>
      <c r="O21" s="12">
        <f t="shared" si="0"/>
        <v>24</v>
      </c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27"/>
      <c r="DQ21" s="27"/>
      <c r="DR21" s="27"/>
      <c r="DS21" s="27"/>
      <c r="DT21" s="27"/>
      <c r="DU21" s="27"/>
      <c r="DV21" s="27"/>
      <c r="DW21" s="27"/>
      <c r="DX21" s="27"/>
      <c r="DY21" s="27"/>
      <c r="DZ21" s="27"/>
      <c r="EA21" s="27"/>
      <c r="EB21" s="27"/>
      <c r="EC21" s="27"/>
      <c r="ED21" s="27"/>
      <c r="EE21" s="27"/>
      <c r="EF21" s="27"/>
      <c r="EG21" s="27"/>
      <c r="EH21" s="27"/>
      <c r="EI21" s="27"/>
      <c r="EJ21" s="27"/>
      <c r="EK21" s="27"/>
      <c r="EL21" s="27"/>
      <c r="EM21" s="27"/>
      <c r="EN21" s="27"/>
      <c r="EO21" s="27"/>
      <c r="EP21" s="27"/>
      <c r="EQ21" s="27"/>
      <c r="ER21" s="27"/>
      <c r="ES21" s="27"/>
      <c r="ET21" s="27"/>
      <c r="EU21" s="27"/>
      <c r="EV21" s="27"/>
      <c r="EW21" s="27"/>
      <c r="EX21" s="27"/>
      <c r="EY21" s="27"/>
      <c r="EZ21" s="27"/>
      <c r="FA21" s="27"/>
      <c r="FB21" s="27"/>
      <c r="FC21" s="27"/>
      <c r="FD21" s="27"/>
      <c r="FE21" s="27"/>
      <c r="FF21" s="27"/>
      <c r="FG21" s="27"/>
      <c r="FH21" s="27"/>
      <c r="FI21" s="27"/>
      <c r="FJ21" s="27"/>
      <c r="FK21" s="27"/>
      <c r="FL21" s="27"/>
      <c r="FM21" s="27"/>
      <c r="FN21" s="27"/>
      <c r="FO21" s="27"/>
      <c r="FP21" s="27"/>
      <c r="FQ21" s="27"/>
      <c r="FR21" s="27"/>
      <c r="FS21" s="27"/>
      <c r="FT21" s="27"/>
      <c r="FU21" s="27"/>
      <c r="FV21" s="27"/>
      <c r="FW21" s="27"/>
      <c r="FX21" s="27"/>
      <c r="FY21" s="27"/>
      <c r="FZ21" s="27"/>
      <c r="GA21" s="27"/>
      <c r="GB21" s="27"/>
      <c r="GC21" s="27"/>
      <c r="GD21" s="27"/>
      <c r="GE21" s="27"/>
      <c r="GF21" s="27"/>
      <c r="GG21" s="27"/>
      <c r="GH21" s="27"/>
      <c r="GI21" s="27"/>
      <c r="GJ21" s="27"/>
      <c r="GK21" s="27"/>
      <c r="GL21" s="27"/>
      <c r="GM21" s="27"/>
      <c r="GN21" s="27"/>
      <c r="GO21" s="27"/>
      <c r="GP21" s="27"/>
      <c r="GQ21" s="27"/>
      <c r="GR21" s="27"/>
      <c r="GS21" s="27"/>
      <c r="GT21" s="27"/>
      <c r="GU21" s="27"/>
      <c r="GV21" s="27"/>
      <c r="GW21" s="27"/>
      <c r="GX21" s="27"/>
      <c r="GY21" s="27"/>
      <c r="GZ21" s="27"/>
      <c r="HA21" s="27"/>
      <c r="HB21" s="27"/>
      <c r="HC21" s="27"/>
      <c r="HD21" s="27"/>
      <c r="HE21" s="27"/>
      <c r="HF21" s="27"/>
      <c r="HG21" s="27"/>
      <c r="HH21" s="27"/>
      <c r="HI21" s="27"/>
      <c r="HJ21" s="27"/>
      <c r="HK21" s="27"/>
      <c r="HL21" s="27"/>
      <c r="HM21" s="27"/>
      <c r="HN21" s="27"/>
      <c r="HO21" s="27"/>
      <c r="HP21" s="27"/>
      <c r="HQ21" s="27"/>
      <c r="HR21" s="27"/>
      <c r="HS21" s="27"/>
      <c r="HT21" s="27"/>
      <c r="HU21" s="27"/>
      <c r="HV21" s="27"/>
      <c r="HW21" s="27"/>
      <c r="HX21" s="27"/>
      <c r="HY21" s="27"/>
      <c r="HZ21" s="27"/>
      <c r="IA21" s="27"/>
      <c r="IB21" s="27"/>
      <c r="IC21" s="27"/>
      <c r="ID21" s="27"/>
      <c r="IE21" s="27"/>
      <c r="IF21" s="27"/>
      <c r="IG21" s="27"/>
      <c r="IH21" s="27"/>
      <c r="II21" s="27"/>
      <c r="IJ21" s="27"/>
      <c r="IK21" s="27"/>
      <c r="IL21" s="27"/>
      <c r="IM21" s="27"/>
      <c r="IN21" s="27"/>
      <c r="IO21" s="27"/>
    </row>
    <row r="22" spans="1:255" ht="16.5">
      <c r="A22" s="8" t="s">
        <v>35</v>
      </c>
      <c r="B22" s="11" t="s">
        <v>16</v>
      </c>
      <c r="C22" s="10">
        <v>107</v>
      </c>
      <c r="D22" s="22">
        <v>69</v>
      </c>
      <c r="E22" s="22">
        <v>66</v>
      </c>
      <c r="F22" s="22">
        <v>82</v>
      </c>
      <c r="G22" s="22">
        <v>67</v>
      </c>
      <c r="H22" s="22">
        <v>96</v>
      </c>
      <c r="I22" s="22">
        <v>99</v>
      </c>
      <c r="J22" s="22">
        <v>87</v>
      </c>
      <c r="K22" s="22">
        <v>92</v>
      </c>
      <c r="L22" s="22">
        <v>53</v>
      </c>
      <c r="M22" s="22">
        <v>58</v>
      </c>
      <c r="N22" s="22">
        <v>77</v>
      </c>
      <c r="O22" s="12">
        <f t="shared" si="0"/>
        <v>953</v>
      </c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  <c r="DB22" s="27"/>
      <c r="DC22" s="27"/>
      <c r="DD22" s="27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  <c r="DS22" s="27"/>
      <c r="DT22" s="27"/>
      <c r="DU22" s="27"/>
      <c r="DV22" s="27"/>
      <c r="DW22" s="27"/>
      <c r="DX22" s="27"/>
      <c r="DY22" s="27"/>
      <c r="DZ22" s="27"/>
      <c r="EA22" s="27"/>
      <c r="EB22" s="27"/>
      <c r="EC22" s="27"/>
      <c r="ED22" s="27"/>
      <c r="EE22" s="27"/>
      <c r="EF22" s="27"/>
      <c r="EG22" s="27"/>
      <c r="EH22" s="27"/>
      <c r="EI22" s="27"/>
      <c r="EJ22" s="27"/>
      <c r="EK22" s="27"/>
      <c r="EL22" s="27"/>
      <c r="EM22" s="27"/>
      <c r="EN22" s="27"/>
      <c r="EO22" s="27"/>
      <c r="EP22" s="27"/>
      <c r="EQ22" s="27"/>
      <c r="ER22" s="27"/>
      <c r="ES22" s="27"/>
      <c r="ET22" s="27"/>
      <c r="EU22" s="27"/>
      <c r="EV22" s="27"/>
      <c r="EW22" s="27"/>
      <c r="EX22" s="27"/>
      <c r="EY22" s="27"/>
      <c r="EZ22" s="27"/>
      <c r="FA22" s="27"/>
      <c r="FB22" s="27"/>
      <c r="FC22" s="27"/>
      <c r="FD22" s="27"/>
      <c r="FE22" s="27"/>
      <c r="FF22" s="27"/>
      <c r="FG22" s="27"/>
      <c r="FH22" s="27"/>
      <c r="FI22" s="27"/>
      <c r="FJ22" s="27"/>
      <c r="FK22" s="27"/>
      <c r="FL22" s="27"/>
      <c r="FM22" s="27"/>
      <c r="FN22" s="27"/>
      <c r="FO22" s="27"/>
      <c r="FP22" s="27"/>
      <c r="FQ22" s="27"/>
      <c r="FR22" s="27"/>
      <c r="FS22" s="27"/>
      <c r="FT22" s="27"/>
      <c r="FU22" s="27"/>
      <c r="FV22" s="27"/>
      <c r="FW22" s="27"/>
      <c r="FX22" s="27"/>
      <c r="FY22" s="27"/>
      <c r="FZ22" s="27"/>
      <c r="GA22" s="27"/>
      <c r="GB22" s="27"/>
      <c r="GC22" s="27"/>
      <c r="GD22" s="27"/>
      <c r="GE22" s="27"/>
      <c r="GF22" s="27"/>
      <c r="GG22" s="27"/>
      <c r="GH22" s="27"/>
      <c r="GI22" s="27"/>
      <c r="GJ22" s="27"/>
      <c r="GK22" s="27"/>
      <c r="GL22" s="27"/>
      <c r="GM22" s="27"/>
      <c r="GN22" s="27"/>
      <c r="GO22" s="27"/>
      <c r="GP22" s="27"/>
      <c r="GQ22" s="27"/>
      <c r="GR22" s="27"/>
      <c r="GS22" s="27"/>
      <c r="GT22" s="27"/>
      <c r="GU22" s="27"/>
      <c r="GV22" s="27"/>
      <c r="GW22" s="27"/>
      <c r="GX22" s="27"/>
      <c r="GY22" s="27"/>
      <c r="GZ22" s="27"/>
      <c r="HA22" s="27"/>
      <c r="HB22" s="27"/>
      <c r="HC22" s="27"/>
      <c r="HD22" s="27"/>
      <c r="HE22" s="27"/>
      <c r="HF22" s="27"/>
      <c r="HG22" s="27"/>
      <c r="HH22" s="27"/>
      <c r="HI22" s="27"/>
      <c r="HJ22" s="27"/>
      <c r="HK22" s="27"/>
      <c r="HL22" s="27"/>
      <c r="HM22" s="27"/>
      <c r="HN22" s="27"/>
      <c r="HO22" s="27"/>
      <c r="HP22" s="27"/>
      <c r="HQ22" s="27"/>
      <c r="HR22" s="27"/>
      <c r="HS22" s="27"/>
      <c r="HT22" s="27"/>
      <c r="HU22" s="27"/>
      <c r="HV22" s="27"/>
      <c r="HW22" s="27"/>
      <c r="HX22" s="27"/>
      <c r="HY22" s="27"/>
      <c r="HZ22" s="27"/>
      <c r="IA22" s="27"/>
      <c r="IB22" s="27"/>
      <c r="IC22" s="27"/>
      <c r="ID22" s="27"/>
      <c r="IE22" s="27"/>
      <c r="IF22" s="27"/>
      <c r="IG22" s="27"/>
      <c r="IH22" s="27"/>
      <c r="II22" s="27"/>
      <c r="IJ22" s="27"/>
      <c r="IK22" s="27"/>
      <c r="IL22" s="27"/>
      <c r="IM22" s="27"/>
      <c r="IN22" s="27"/>
      <c r="IO22" s="27"/>
    </row>
    <row r="23" spans="1:255" ht="16.5">
      <c r="A23" s="8" t="s">
        <v>36</v>
      </c>
      <c r="B23" s="11" t="s">
        <v>16</v>
      </c>
      <c r="C23" s="10">
        <v>14</v>
      </c>
      <c r="D23" s="10">
        <v>19</v>
      </c>
      <c r="E23" s="10">
        <v>27</v>
      </c>
      <c r="F23" s="10">
        <v>20</v>
      </c>
      <c r="G23" s="10">
        <v>29</v>
      </c>
      <c r="H23" s="10">
        <v>44</v>
      </c>
      <c r="I23" s="10">
        <v>40</v>
      </c>
      <c r="J23" s="10">
        <v>23</v>
      </c>
      <c r="K23" s="10">
        <v>21</v>
      </c>
      <c r="L23" s="10">
        <v>18</v>
      </c>
      <c r="M23" s="10">
        <v>17</v>
      </c>
      <c r="N23" s="10">
        <v>24</v>
      </c>
      <c r="O23" s="12">
        <f t="shared" si="0"/>
        <v>296</v>
      </c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  <c r="DU23" s="27"/>
      <c r="DV23" s="27"/>
      <c r="DW23" s="27"/>
      <c r="DX23" s="27"/>
      <c r="DY23" s="27"/>
      <c r="DZ23" s="27"/>
      <c r="EA23" s="27"/>
      <c r="EB23" s="27"/>
      <c r="EC23" s="27"/>
      <c r="ED23" s="27"/>
      <c r="EE23" s="27"/>
      <c r="EF23" s="27"/>
      <c r="EG23" s="27"/>
      <c r="EH23" s="27"/>
      <c r="EI23" s="27"/>
      <c r="EJ23" s="27"/>
      <c r="EK23" s="27"/>
      <c r="EL23" s="27"/>
      <c r="EM23" s="27"/>
      <c r="EN23" s="27"/>
      <c r="EO23" s="27"/>
      <c r="EP23" s="27"/>
      <c r="EQ23" s="27"/>
      <c r="ER23" s="27"/>
      <c r="ES23" s="27"/>
      <c r="ET23" s="27"/>
      <c r="EU23" s="27"/>
      <c r="EV23" s="27"/>
      <c r="EW23" s="27"/>
      <c r="EX23" s="27"/>
      <c r="EY23" s="27"/>
      <c r="EZ23" s="27"/>
      <c r="FA23" s="27"/>
      <c r="FB23" s="27"/>
      <c r="FC23" s="27"/>
      <c r="FD23" s="27"/>
      <c r="FE23" s="27"/>
      <c r="FF23" s="27"/>
      <c r="FG23" s="27"/>
      <c r="FH23" s="27"/>
      <c r="FI23" s="27"/>
      <c r="FJ23" s="27"/>
      <c r="FK23" s="27"/>
      <c r="FL23" s="27"/>
      <c r="FM23" s="27"/>
      <c r="FN23" s="27"/>
      <c r="FO23" s="27"/>
      <c r="FP23" s="27"/>
      <c r="FQ23" s="27"/>
      <c r="FR23" s="27"/>
      <c r="FS23" s="27"/>
      <c r="FT23" s="27"/>
      <c r="FU23" s="27"/>
      <c r="FV23" s="27"/>
      <c r="FW23" s="27"/>
      <c r="FX23" s="27"/>
      <c r="FY23" s="27"/>
      <c r="FZ23" s="27"/>
      <c r="GA23" s="27"/>
      <c r="GB23" s="27"/>
      <c r="GC23" s="27"/>
      <c r="GD23" s="27"/>
      <c r="GE23" s="27"/>
      <c r="GF23" s="27"/>
      <c r="GG23" s="27"/>
      <c r="GH23" s="27"/>
      <c r="GI23" s="27"/>
      <c r="GJ23" s="27"/>
      <c r="GK23" s="27"/>
      <c r="GL23" s="27"/>
      <c r="GM23" s="27"/>
      <c r="GN23" s="27"/>
      <c r="GO23" s="27"/>
      <c r="GP23" s="27"/>
      <c r="GQ23" s="27"/>
      <c r="GR23" s="27"/>
      <c r="GS23" s="27"/>
      <c r="GT23" s="27"/>
      <c r="GU23" s="27"/>
      <c r="GV23" s="27"/>
      <c r="GW23" s="27"/>
      <c r="GX23" s="27"/>
      <c r="GY23" s="27"/>
      <c r="GZ23" s="27"/>
      <c r="HA23" s="27"/>
      <c r="HB23" s="27"/>
      <c r="HC23" s="27"/>
      <c r="HD23" s="27"/>
      <c r="HE23" s="27"/>
      <c r="HF23" s="27"/>
      <c r="HG23" s="27"/>
      <c r="HH23" s="27"/>
      <c r="HI23" s="27"/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27"/>
      <c r="HU23" s="27"/>
      <c r="HV23" s="27"/>
      <c r="HW23" s="27"/>
      <c r="HX23" s="27"/>
      <c r="HY23" s="27"/>
      <c r="HZ23" s="27"/>
      <c r="IA23" s="27"/>
      <c r="IB23" s="27"/>
      <c r="IC23" s="27"/>
      <c r="ID23" s="27"/>
      <c r="IE23" s="27"/>
      <c r="IF23" s="27"/>
      <c r="IG23" s="27"/>
      <c r="IH23" s="27"/>
      <c r="II23" s="27"/>
      <c r="IJ23" s="27"/>
      <c r="IK23" s="27"/>
      <c r="IL23" s="27"/>
      <c r="IM23" s="27"/>
      <c r="IN23" s="27"/>
      <c r="IO23" s="27"/>
    </row>
    <row r="24" spans="1:255" ht="16.5">
      <c r="A24" s="8" t="s">
        <v>37</v>
      </c>
      <c r="B24" s="11" t="s">
        <v>16</v>
      </c>
      <c r="C24" s="10">
        <v>67</v>
      </c>
      <c r="D24" s="10">
        <v>87</v>
      </c>
      <c r="E24" s="10">
        <v>66</v>
      </c>
      <c r="F24" s="10">
        <v>80</v>
      </c>
      <c r="G24" s="10">
        <v>79</v>
      </c>
      <c r="H24" s="10">
        <v>79</v>
      </c>
      <c r="I24" s="10">
        <v>82</v>
      </c>
      <c r="J24" s="10">
        <v>51</v>
      </c>
      <c r="K24" s="10">
        <v>70</v>
      </c>
      <c r="L24" s="10">
        <v>78</v>
      </c>
      <c r="M24" s="10">
        <v>67</v>
      </c>
      <c r="N24" s="10">
        <v>77</v>
      </c>
      <c r="O24" s="12">
        <f t="shared" si="0"/>
        <v>883</v>
      </c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27"/>
      <c r="DQ24" s="27"/>
      <c r="DR24" s="27"/>
      <c r="DS24" s="27"/>
      <c r="DT24" s="27"/>
      <c r="DU24" s="27"/>
      <c r="DV24" s="27"/>
      <c r="DW24" s="27"/>
      <c r="DX24" s="27"/>
      <c r="DY24" s="27"/>
      <c r="DZ24" s="27"/>
      <c r="EA24" s="27"/>
      <c r="EB24" s="27"/>
      <c r="EC24" s="27"/>
      <c r="ED24" s="27"/>
      <c r="EE24" s="27"/>
      <c r="EF24" s="27"/>
      <c r="EG24" s="27"/>
      <c r="EH24" s="27"/>
      <c r="EI24" s="27"/>
      <c r="EJ24" s="27"/>
      <c r="EK24" s="27"/>
      <c r="EL24" s="27"/>
      <c r="EM24" s="27"/>
      <c r="EN24" s="27"/>
      <c r="EO24" s="27"/>
      <c r="EP24" s="27"/>
      <c r="EQ24" s="27"/>
      <c r="ER24" s="27"/>
      <c r="ES24" s="27"/>
      <c r="ET24" s="27"/>
      <c r="EU24" s="27"/>
      <c r="EV24" s="27"/>
      <c r="EW24" s="27"/>
      <c r="EX24" s="27"/>
      <c r="EY24" s="27"/>
      <c r="EZ24" s="27"/>
      <c r="FA24" s="27"/>
      <c r="FB24" s="27"/>
      <c r="FC24" s="27"/>
      <c r="FD24" s="27"/>
      <c r="FE24" s="27"/>
      <c r="FF24" s="27"/>
      <c r="FG24" s="27"/>
      <c r="FH24" s="27"/>
      <c r="FI24" s="27"/>
      <c r="FJ24" s="27"/>
      <c r="FK24" s="27"/>
      <c r="FL24" s="27"/>
      <c r="FM24" s="27"/>
      <c r="FN24" s="27"/>
      <c r="FO24" s="27"/>
      <c r="FP24" s="27"/>
      <c r="FQ24" s="27"/>
      <c r="FR24" s="27"/>
      <c r="FS24" s="27"/>
      <c r="FT24" s="27"/>
      <c r="FU24" s="27"/>
      <c r="FV24" s="27"/>
      <c r="FW24" s="27"/>
      <c r="FX24" s="27"/>
      <c r="FY24" s="27"/>
      <c r="FZ24" s="27"/>
      <c r="GA24" s="27"/>
      <c r="GB24" s="27"/>
      <c r="GC24" s="27"/>
      <c r="GD24" s="27"/>
      <c r="GE24" s="27"/>
      <c r="GF24" s="27"/>
      <c r="GG24" s="27"/>
      <c r="GH24" s="27"/>
      <c r="GI24" s="27"/>
      <c r="GJ24" s="27"/>
      <c r="GK24" s="27"/>
      <c r="GL24" s="27"/>
      <c r="GM24" s="27"/>
      <c r="GN24" s="27"/>
      <c r="GO24" s="27"/>
      <c r="GP24" s="27"/>
      <c r="GQ24" s="27"/>
      <c r="GR24" s="27"/>
      <c r="GS24" s="27"/>
      <c r="GT24" s="27"/>
      <c r="GU24" s="27"/>
      <c r="GV24" s="27"/>
      <c r="GW24" s="27"/>
      <c r="GX24" s="27"/>
      <c r="GY24" s="27"/>
      <c r="GZ24" s="27"/>
      <c r="HA24" s="27"/>
      <c r="HB24" s="27"/>
      <c r="HC24" s="27"/>
      <c r="HD24" s="27"/>
      <c r="HE24" s="27"/>
      <c r="HF24" s="27"/>
      <c r="HG24" s="27"/>
      <c r="HH24" s="27"/>
      <c r="HI24" s="27"/>
      <c r="HJ24" s="27"/>
      <c r="HK24" s="27"/>
      <c r="HL24" s="27"/>
      <c r="HM24" s="27"/>
      <c r="HN24" s="27"/>
      <c r="HO24" s="27"/>
      <c r="HP24" s="27"/>
      <c r="HQ24" s="27"/>
      <c r="HR24" s="27"/>
      <c r="HS24" s="27"/>
      <c r="HT24" s="27"/>
      <c r="HU24" s="27"/>
      <c r="HV24" s="27"/>
      <c r="HW24" s="27"/>
      <c r="HX24" s="27"/>
      <c r="HY24" s="27"/>
      <c r="HZ24" s="27"/>
      <c r="IA24" s="27"/>
      <c r="IB24" s="27"/>
      <c r="IC24" s="27"/>
      <c r="ID24" s="27"/>
      <c r="IE24" s="27"/>
      <c r="IF24" s="27"/>
      <c r="IG24" s="27"/>
      <c r="IH24" s="27"/>
      <c r="II24" s="27"/>
      <c r="IJ24" s="27"/>
      <c r="IK24" s="27"/>
      <c r="IL24" s="27"/>
      <c r="IM24" s="27"/>
      <c r="IN24" s="27"/>
      <c r="IO24" s="27"/>
    </row>
    <row r="25" spans="1:255" ht="16.5">
      <c r="A25" s="8" t="s">
        <v>38</v>
      </c>
      <c r="B25" s="11" t="s">
        <v>16</v>
      </c>
      <c r="C25" s="10">
        <v>104</v>
      </c>
      <c r="D25" s="10">
        <v>77</v>
      </c>
      <c r="E25" s="10">
        <v>67</v>
      </c>
      <c r="F25" s="10">
        <v>87</v>
      </c>
      <c r="G25" s="10">
        <v>107</v>
      </c>
      <c r="H25" s="10">
        <v>114</v>
      </c>
      <c r="I25" s="10">
        <v>116</v>
      </c>
      <c r="J25" s="10">
        <v>71</v>
      </c>
      <c r="K25" s="10">
        <v>98</v>
      </c>
      <c r="L25" s="10">
        <v>75</v>
      </c>
      <c r="M25" s="10">
        <v>83</v>
      </c>
      <c r="N25" s="10">
        <v>118</v>
      </c>
      <c r="O25" s="12">
        <f t="shared" si="0"/>
        <v>1117</v>
      </c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27"/>
      <c r="DQ25" s="27"/>
      <c r="DR25" s="27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27"/>
      <c r="ED25" s="27"/>
      <c r="EE25" s="27"/>
      <c r="EF25" s="27"/>
      <c r="EG25" s="27"/>
      <c r="EH25" s="27"/>
      <c r="EI25" s="27"/>
      <c r="EJ25" s="27"/>
      <c r="EK25" s="27"/>
      <c r="EL25" s="27"/>
      <c r="EM25" s="27"/>
      <c r="EN25" s="27"/>
      <c r="EO25" s="27"/>
      <c r="EP25" s="27"/>
      <c r="EQ25" s="27"/>
      <c r="ER25" s="27"/>
      <c r="ES25" s="27"/>
      <c r="ET25" s="27"/>
      <c r="EU25" s="27"/>
      <c r="EV25" s="27"/>
      <c r="EW25" s="27"/>
      <c r="EX25" s="27"/>
      <c r="EY25" s="27"/>
      <c r="EZ25" s="27"/>
      <c r="FA25" s="27"/>
      <c r="FB25" s="27"/>
      <c r="FC25" s="27"/>
      <c r="FD25" s="27"/>
      <c r="FE25" s="27"/>
      <c r="FF25" s="27"/>
      <c r="FG25" s="27"/>
      <c r="FH25" s="27"/>
      <c r="FI25" s="27"/>
      <c r="FJ25" s="27"/>
      <c r="FK25" s="27"/>
      <c r="FL25" s="27"/>
      <c r="FM25" s="27"/>
      <c r="FN25" s="27"/>
      <c r="FO25" s="27"/>
      <c r="FP25" s="27"/>
      <c r="FQ25" s="27"/>
      <c r="FR25" s="27"/>
      <c r="FS25" s="27"/>
      <c r="FT25" s="27"/>
      <c r="FU25" s="27"/>
      <c r="FV25" s="27"/>
      <c r="FW25" s="27"/>
      <c r="FX25" s="27"/>
      <c r="FY25" s="27"/>
      <c r="FZ25" s="27"/>
      <c r="GA25" s="27"/>
      <c r="GB25" s="27"/>
      <c r="GC25" s="27"/>
      <c r="GD25" s="27"/>
      <c r="GE25" s="27"/>
      <c r="GF25" s="27"/>
      <c r="GG25" s="27"/>
      <c r="GH25" s="27"/>
      <c r="GI25" s="27"/>
      <c r="GJ25" s="27"/>
      <c r="GK25" s="27"/>
      <c r="GL25" s="27"/>
      <c r="GM25" s="27"/>
      <c r="GN25" s="27"/>
      <c r="GO25" s="27"/>
      <c r="GP25" s="27"/>
      <c r="GQ25" s="27"/>
      <c r="GR25" s="27"/>
      <c r="GS25" s="27"/>
      <c r="GT25" s="27"/>
      <c r="GU25" s="27"/>
      <c r="GV25" s="27"/>
      <c r="GW25" s="27"/>
      <c r="GX25" s="27"/>
      <c r="GY25" s="27"/>
      <c r="GZ25" s="27"/>
      <c r="HA25" s="27"/>
      <c r="HB25" s="27"/>
      <c r="HC25" s="27"/>
      <c r="HD25" s="27"/>
      <c r="HE25" s="27"/>
      <c r="HF25" s="27"/>
      <c r="HG25" s="27"/>
      <c r="HH25" s="27"/>
      <c r="HI25" s="27"/>
      <c r="HJ25" s="27"/>
      <c r="HK25" s="27"/>
      <c r="HL25" s="27"/>
      <c r="HM25" s="27"/>
      <c r="HN25" s="27"/>
      <c r="HO25" s="27"/>
      <c r="HP25" s="27"/>
      <c r="HQ25" s="27"/>
      <c r="HR25" s="27"/>
      <c r="HS25" s="27"/>
      <c r="HT25" s="27"/>
      <c r="HU25" s="27"/>
      <c r="HV25" s="27"/>
      <c r="HW25" s="27"/>
      <c r="HX25" s="27"/>
      <c r="HY25" s="27"/>
      <c r="HZ25" s="27"/>
      <c r="IA25" s="27"/>
      <c r="IB25" s="27"/>
      <c r="IC25" s="27"/>
      <c r="ID25" s="27"/>
      <c r="IE25" s="27"/>
      <c r="IF25" s="27"/>
      <c r="IG25" s="27"/>
      <c r="IH25" s="27"/>
      <c r="II25" s="27"/>
      <c r="IJ25" s="27"/>
      <c r="IK25" s="27"/>
      <c r="IL25" s="27"/>
      <c r="IM25" s="27"/>
      <c r="IN25" s="27"/>
      <c r="IO25" s="27"/>
    </row>
    <row r="26" spans="1:255" ht="16.5">
      <c r="A26" s="8" t="s">
        <v>39</v>
      </c>
      <c r="B26" s="11" t="s">
        <v>16</v>
      </c>
      <c r="C26" s="10">
        <v>27</v>
      </c>
      <c r="D26" s="10">
        <v>45</v>
      </c>
      <c r="E26" s="10">
        <v>41</v>
      </c>
      <c r="F26" s="10">
        <v>44</v>
      </c>
      <c r="G26" s="10">
        <v>60</v>
      </c>
      <c r="H26" s="10">
        <v>63</v>
      </c>
      <c r="I26" s="10">
        <v>76</v>
      </c>
      <c r="J26" s="10">
        <v>69</v>
      </c>
      <c r="K26" s="10">
        <v>59</v>
      </c>
      <c r="L26" s="10">
        <v>46</v>
      </c>
      <c r="M26" s="10">
        <v>54</v>
      </c>
      <c r="N26" s="10">
        <v>67</v>
      </c>
      <c r="O26" s="12">
        <f t="shared" si="0"/>
        <v>651</v>
      </c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27"/>
      <c r="DQ26" s="27"/>
      <c r="DR26" s="27"/>
      <c r="DS26" s="27"/>
      <c r="DT26" s="27"/>
      <c r="DU26" s="27"/>
      <c r="DV26" s="27"/>
      <c r="DW26" s="27"/>
      <c r="DX26" s="27"/>
      <c r="DY26" s="27"/>
      <c r="DZ26" s="27"/>
      <c r="EA26" s="27"/>
      <c r="EB26" s="27"/>
      <c r="EC26" s="27"/>
      <c r="ED26" s="27"/>
      <c r="EE26" s="27"/>
      <c r="EF26" s="27"/>
      <c r="EG26" s="27"/>
      <c r="EH26" s="27"/>
      <c r="EI26" s="27"/>
      <c r="EJ26" s="27"/>
      <c r="EK26" s="27"/>
      <c r="EL26" s="27"/>
      <c r="EM26" s="27"/>
      <c r="EN26" s="27"/>
      <c r="EO26" s="27"/>
      <c r="EP26" s="27"/>
      <c r="EQ26" s="27"/>
      <c r="ER26" s="27"/>
      <c r="ES26" s="27"/>
      <c r="ET26" s="27"/>
      <c r="EU26" s="27"/>
      <c r="EV26" s="27"/>
      <c r="EW26" s="27"/>
      <c r="EX26" s="27"/>
      <c r="EY26" s="27"/>
      <c r="EZ26" s="27"/>
      <c r="FA26" s="27"/>
      <c r="FB26" s="27"/>
      <c r="FC26" s="27"/>
      <c r="FD26" s="27"/>
      <c r="FE26" s="27"/>
      <c r="FF26" s="27"/>
      <c r="FG26" s="27"/>
      <c r="FH26" s="27"/>
      <c r="FI26" s="27"/>
      <c r="FJ26" s="27"/>
      <c r="FK26" s="27"/>
      <c r="FL26" s="27"/>
      <c r="FM26" s="27"/>
      <c r="FN26" s="27"/>
      <c r="FO26" s="27"/>
      <c r="FP26" s="27"/>
      <c r="FQ26" s="27"/>
      <c r="FR26" s="27"/>
      <c r="FS26" s="27"/>
      <c r="FT26" s="27"/>
      <c r="FU26" s="27"/>
      <c r="FV26" s="27"/>
      <c r="FW26" s="27"/>
      <c r="FX26" s="27"/>
      <c r="FY26" s="27"/>
      <c r="FZ26" s="27"/>
      <c r="GA26" s="27"/>
      <c r="GB26" s="27"/>
      <c r="GC26" s="27"/>
      <c r="GD26" s="27"/>
      <c r="GE26" s="27"/>
      <c r="GF26" s="27"/>
      <c r="GG26" s="27"/>
      <c r="GH26" s="27"/>
      <c r="GI26" s="27"/>
      <c r="GJ26" s="27"/>
      <c r="GK26" s="27"/>
      <c r="GL26" s="27"/>
      <c r="GM26" s="27"/>
      <c r="GN26" s="27"/>
      <c r="GO26" s="27"/>
      <c r="GP26" s="27"/>
      <c r="GQ26" s="27"/>
      <c r="GR26" s="27"/>
      <c r="GS26" s="27"/>
      <c r="GT26" s="27"/>
      <c r="GU26" s="27"/>
      <c r="GV26" s="27"/>
      <c r="GW26" s="27"/>
      <c r="GX26" s="27"/>
      <c r="GY26" s="27"/>
      <c r="GZ26" s="27"/>
      <c r="HA26" s="27"/>
      <c r="HB26" s="27"/>
      <c r="HC26" s="27"/>
      <c r="HD26" s="27"/>
      <c r="HE26" s="27"/>
      <c r="HF26" s="27"/>
      <c r="HG26" s="27"/>
      <c r="HH26" s="27"/>
      <c r="HI26" s="27"/>
      <c r="HJ26" s="27"/>
      <c r="HK26" s="27"/>
      <c r="HL26" s="27"/>
      <c r="HM26" s="27"/>
      <c r="HN26" s="27"/>
      <c r="HO26" s="27"/>
      <c r="HP26" s="27"/>
      <c r="HQ26" s="27"/>
      <c r="HR26" s="27"/>
      <c r="HS26" s="27"/>
      <c r="HT26" s="27"/>
      <c r="HU26" s="27"/>
      <c r="HV26" s="27"/>
      <c r="HW26" s="27"/>
      <c r="HX26" s="27"/>
      <c r="HY26" s="27"/>
      <c r="HZ26" s="27"/>
      <c r="IA26" s="27"/>
      <c r="IB26" s="27"/>
      <c r="IC26" s="27"/>
      <c r="ID26" s="27"/>
      <c r="IE26" s="27"/>
      <c r="IF26" s="27"/>
      <c r="IG26" s="27"/>
      <c r="IH26" s="27"/>
      <c r="II26" s="27"/>
      <c r="IJ26" s="27"/>
      <c r="IK26" s="27"/>
      <c r="IL26" s="27"/>
      <c r="IM26" s="27"/>
      <c r="IN26" s="27"/>
      <c r="IO26" s="27"/>
    </row>
    <row r="27" spans="1:255" ht="16.5">
      <c r="A27" s="8" t="s">
        <v>40</v>
      </c>
      <c r="B27" s="11" t="s">
        <v>16</v>
      </c>
      <c r="C27" s="10">
        <v>25</v>
      </c>
      <c r="D27" s="10">
        <v>11</v>
      </c>
      <c r="E27" s="10">
        <v>17</v>
      </c>
      <c r="F27" s="10">
        <v>19</v>
      </c>
      <c r="G27" s="10">
        <v>12</v>
      </c>
      <c r="H27" s="10">
        <v>11</v>
      </c>
      <c r="I27" s="10">
        <v>22</v>
      </c>
      <c r="J27" s="10">
        <v>13</v>
      </c>
      <c r="K27" s="10">
        <v>32</v>
      </c>
      <c r="L27" s="10">
        <v>21</v>
      </c>
      <c r="M27" s="10">
        <v>30</v>
      </c>
      <c r="N27" s="10">
        <v>42</v>
      </c>
      <c r="O27" s="12">
        <f t="shared" si="0"/>
        <v>255</v>
      </c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7"/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27"/>
      <c r="DQ27" s="27"/>
      <c r="DR27" s="27"/>
      <c r="DS27" s="27"/>
      <c r="DT27" s="27"/>
      <c r="DU27" s="27"/>
      <c r="DV27" s="27"/>
      <c r="DW27" s="27"/>
      <c r="DX27" s="27"/>
      <c r="DY27" s="27"/>
      <c r="DZ27" s="27"/>
      <c r="EA27" s="27"/>
      <c r="EB27" s="27"/>
      <c r="EC27" s="27"/>
      <c r="ED27" s="27"/>
      <c r="EE27" s="27"/>
      <c r="EF27" s="27"/>
      <c r="EG27" s="27"/>
      <c r="EH27" s="27"/>
      <c r="EI27" s="27"/>
      <c r="EJ27" s="27"/>
      <c r="EK27" s="27"/>
      <c r="EL27" s="27"/>
      <c r="EM27" s="27"/>
      <c r="EN27" s="27"/>
      <c r="EO27" s="27"/>
      <c r="EP27" s="27"/>
      <c r="EQ27" s="27"/>
      <c r="ER27" s="27"/>
      <c r="ES27" s="27"/>
      <c r="ET27" s="27"/>
      <c r="EU27" s="27"/>
      <c r="EV27" s="27"/>
      <c r="EW27" s="27"/>
      <c r="EX27" s="27"/>
      <c r="EY27" s="27"/>
      <c r="EZ27" s="27"/>
      <c r="FA27" s="27"/>
      <c r="FB27" s="27"/>
      <c r="FC27" s="27"/>
      <c r="FD27" s="27"/>
      <c r="FE27" s="27"/>
      <c r="FF27" s="27"/>
      <c r="FG27" s="27"/>
      <c r="FH27" s="27"/>
      <c r="FI27" s="27"/>
      <c r="FJ27" s="27"/>
      <c r="FK27" s="27"/>
      <c r="FL27" s="27"/>
      <c r="FM27" s="27"/>
      <c r="FN27" s="27"/>
      <c r="FO27" s="27"/>
      <c r="FP27" s="27"/>
      <c r="FQ27" s="27"/>
      <c r="FR27" s="27"/>
      <c r="FS27" s="27"/>
      <c r="FT27" s="27"/>
      <c r="FU27" s="27"/>
      <c r="FV27" s="27"/>
      <c r="FW27" s="27"/>
      <c r="FX27" s="27"/>
      <c r="FY27" s="27"/>
      <c r="FZ27" s="27"/>
      <c r="GA27" s="27"/>
      <c r="GB27" s="27"/>
      <c r="GC27" s="27"/>
      <c r="GD27" s="27"/>
      <c r="GE27" s="27"/>
      <c r="GF27" s="27"/>
      <c r="GG27" s="27"/>
      <c r="GH27" s="27"/>
      <c r="GI27" s="27"/>
      <c r="GJ27" s="27"/>
      <c r="GK27" s="27"/>
      <c r="GL27" s="27"/>
      <c r="GM27" s="27"/>
      <c r="GN27" s="27"/>
      <c r="GO27" s="27"/>
      <c r="GP27" s="27"/>
      <c r="GQ27" s="27"/>
      <c r="GR27" s="27"/>
      <c r="GS27" s="27"/>
      <c r="GT27" s="27"/>
      <c r="GU27" s="27"/>
      <c r="GV27" s="27"/>
      <c r="GW27" s="27"/>
      <c r="GX27" s="27"/>
      <c r="GY27" s="27"/>
      <c r="GZ27" s="27"/>
      <c r="HA27" s="27"/>
      <c r="HB27" s="27"/>
      <c r="HC27" s="27"/>
      <c r="HD27" s="27"/>
      <c r="HE27" s="27"/>
      <c r="HF27" s="27"/>
      <c r="HG27" s="27"/>
      <c r="HH27" s="27"/>
      <c r="HI27" s="27"/>
      <c r="HJ27" s="27"/>
      <c r="HK27" s="27"/>
      <c r="HL27" s="27"/>
      <c r="HM27" s="27"/>
      <c r="HN27" s="27"/>
      <c r="HO27" s="27"/>
      <c r="HP27" s="27"/>
      <c r="HQ27" s="27"/>
      <c r="HR27" s="27"/>
      <c r="HS27" s="27"/>
      <c r="HT27" s="27"/>
      <c r="HU27" s="27"/>
      <c r="HV27" s="27"/>
      <c r="HW27" s="27"/>
      <c r="HX27" s="27"/>
      <c r="HY27" s="27"/>
      <c r="HZ27" s="27"/>
      <c r="IA27" s="27"/>
      <c r="IB27" s="27"/>
      <c r="IC27" s="27"/>
      <c r="ID27" s="27"/>
      <c r="IE27" s="27"/>
      <c r="IF27" s="27"/>
      <c r="IG27" s="27"/>
      <c r="IH27" s="27"/>
      <c r="II27" s="27"/>
      <c r="IJ27" s="27"/>
      <c r="IK27" s="27"/>
      <c r="IL27" s="27"/>
      <c r="IM27" s="27"/>
      <c r="IN27" s="27"/>
      <c r="IO27" s="27"/>
    </row>
    <row r="28" spans="1:255" ht="16.5">
      <c r="A28" s="15" t="s">
        <v>41</v>
      </c>
      <c r="B28" s="20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/>
      <c r="CZ28" s="27"/>
      <c r="DA28" s="27"/>
      <c r="DB28" s="27"/>
      <c r="DC28" s="27"/>
      <c r="DD28" s="27"/>
      <c r="DE28" s="27"/>
      <c r="DF28" s="27"/>
      <c r="DG28" s="27"/>
      <c r="DH28" s="27"/>
      <c r="DI28" s="27"/>
      <c r="DJ28" s="27"/>
      <c r="DK28" s="27"/>
      <c r="DL28" s="27"/>
      <c r="DM28" s="27"/>
      <c r="DN28" s="27"/>
      <c r="DO28" s="27"/>
      <c r="DP28" s="27"/>
      <c r="DQ28" s="27"/>
      <c r="DR28" s="27"/>
      <c r="DS28" s="27"/>
      <c r="DT28" s="27"/>
      <c r="DU28" s="27"/>
      <c r="DV28" s="27"/>
      <c r="DW28" s="27"/>
      <c r="DX28" s="27"/>
      <c r="DY28" s="27"/>
      <c r="DZ28" s="27"/>
      <c r="EA28" s="27"/>
      <c r="EB28" s="27"/>
      <c r="EC28" s="27"/>
      <c r="ED28" s="27"/>
      <c r="EE28" s="27"/>
      <c r="EF28" s="27"/>
      <c r="EG28" s="27"/>
      <c r="EH28" s="27"/>
      <c r="EI28" s="27"/>
      <c r="EJ28" s="27"/>
      <c r="EK28" s="27"/>
      <c r="EL28" s="27"/>
      <c r="EM28" s="27"/>
      <c r="EN28" s="27"/>
      <c r="EO28" s="27"/>
      <c r="EP28" s="27"/>
      <c r="EQ28" s="27"/>
      <c r="ER28" s="27"/>
      <c r="ES28" s="27"/>
      <c r="ET28" s="27"/>
      <c r="EU28" s="27"/>
      <c r="EV28" s="27"/>
      <c r="EW28" s="27"/>
      <c r="EX28" s="27"/>
      <c r="EY28" s="27"/>
      <c r="EZ28" s="27"/>
      <c r="FA28" s="27"/>
      <c r="FB28" s="27"/>
      <c r="FC28" s="27"/>
      <c r="FD28" s="27"/>
      <c r="FE28" s="27"/>
      <c r="FF28" s="27"/>
      <c r="FG28" s="27"/>
      <c r="FH28" s="27"/>
      <c r="FI28" s="27"/>
      <c r="FJ28" s="27"/>
      <c r="FK28" s="27"/>
      <c r="FL28" s="27"/>
      <c r="FM28" s="27"/>
      <c r="FN28" s="27"/>
      <c r="FO28" s="27"/>
      <c r="FP28" s="27"/>
      <c r="FQ28" s="27"/>
      <c r="FR28" s="27"/>
      <c r="FS28" s="27"/>
      <c r="FT28" s="27"/>
      <c r="FU28" s="27"/>
      <c r="FV28" s="27"/>
      <c r="FW28" s="27"/>
      <c r="FX28" s="27"/>
      <c r="FY28" s="27"/>
      <c r="FZ28" s="27"/>
      <c r="GA28" s="27"/>
      <c r="GB28" s="27"/>
      <c r="GC28" s="27"/>
      <c r="GD28" s="27"/>
      <c r="GE28" s="27"/>
      <c r="GF28" s="27"/>
      <c r="GG28" s="27"/>
      <c r="GH28" s="27"/>
      <c r="GI28" s="27"/>
      <c r="GJ28" s="27"/>
      <c r="GK28" s="27"/>
      <c r="GL28" s="27"/>
      <c r="GM28" s="27"/>
      <c r="GN28" s="27"/>
      <c r="GO28" s="27"/>
      <c r="GP28" s="27"/>
      <c r="GQ28" s="27"/>
      <c r="GR28" s="27"/>
      <c r="GS28" s="27"/>
      <c r="GT28" s="27"/>
      <c r="GU28" s="27"/>
      <c r="GV28" s="27"/>
      <c r="GW28" s="27"/>
      <c r="GX28" s="27"/>
      <c r="GY28" s="27"/>
      <c r="GZ28" s="27"/>
      <c r="HA28" s="27"/>
      <c r="HB28" s="27"/>
      <c r="HC28" s="27"/>
      <c r="HD28" s="27"/>
      <c r="HE28" s="27"/>
      <c r="HF28" s="27"/>
      <c r="HG28" s="27"/>
      <c r="HH28" s="27"/>
      <c r="HI28" s="27"/>
      <c r="HJ28" s="27"/>
      <c r="HK28" s="27"/>
      <c r="HL28" s="27"/>
      <c r="HM28" s="27"/>
      <c r="HN28" s="27"/>
      <c r="HO28" s="27"/>
      <c r="HP28" s="27"/>
      <c r="HQ28" s="27"/>
      <c r="HR28" s="27"/>
      <c r="HS28" s="27"/>
      <c r="HT28" s="27"/>
      <c r="HU28" s="27"/>
      <c r="HV28" s="27"/>
      <c r="HW28" s="27"/>
      <c r="HX28" s="27"/>
      <c r="HY28" s="27"/>
      <c r="HZ28" s="27"/>
      <c r="IA28" s="27"/>
      <c r="IB28" s="27"/>
      <c r="IC28" s="27"/>
      <c r="ID28" s="27"/>
      <c r="IE28" s="27"/>
      <c r="IF28" s="27"/>
      <c r="IG28" s="27"/>
      <c r="IH28" s="27"/>
      <c r="II28" s="27"/>
      <c r="IJ28" s="27"/>
      <c r="IK28" s="27"/>
      <c r="IL28" s="27"/>
      <c r="IM28" s="27"/>
      <c r="IN28" s="27"/>
      <c r="IO28" s="27"/>
    </row>
    <row r="29" spans="1:255" ht="16.5">
      <c r="A29" s="8" t="s">
        <v>42</v>
      </c>
      <c r="B29" s="11" t="s">
        <v>16</v>
      </c>
      <c r="C29" s="10">
        <v>14</v>
      </c>
      <c r="D29" s="10">
        <v>14</v>
      </c>
      <c r="E29" s="10">
        <v>16</v>
      </c>
      <c r="F29" s="10">
        <v>15</v>
      </c>
      <c r="G29" s="10">
        <v>10</v>
      </c>
      <c r="H29" s="10">
        <v>12</v>
      </c>
      <c r="I29" s="10">
        <v>7</v>
      </c>
      <c r="J29" s="10">
        <v>10</v>
      </c>
      <c r="K29" s="10">
        <v>7</v>
      </c>
      <c r="L29" s="10">
        <v>20</v>
      </c>
      <c r="M29" s="10">
        <v>10</v>
      </c>
      <c r="N29" s="10">
        <v>12</v>
      </c>
      <c r="O29" s="12">
        <f t="shared" si="0"/>
        <v>147</v>
      </c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27"/>
      <c r="EF29" s="27"/>
      <c r="EG29" s="27"/>
      <c r="EH29" s="27"/>
      <c r="EI29" s="27"/>
      <c r="EJ29" s="27"/>
      <c r="EK29" s="27"/>
      <c r="EL29" s="27"/>
      <c r="EM29" s="27"/>
      <c r="EN29" s="27"/>
      <c r="EO29" s="27"/>
      <c r="EP29" s="27"/>
      <c r="EQ29" s="27"/>
      <c r="ER29" s="27"/>
      <c r="ES29" s="27"/>
      <c r="ET29" s="27"/>
      <c r="EU29" s="27"/>
      <c r="EV29" s="27"/>
      <c r="EW29" s="27"/>
      <c r="EX29" s="27"/>
      <c r="EY29" s="27"/>
      <c r="EZ29" s="27"/>
      <c r="FA29" s="27"/>
      <c r="FB29" s="27"/>
      <c r="FC29" s="27"/>
      <c r="FD29" s="27"/>
      <c r="FE29" s="27"/>
      <c r="FF29" s="27"/>
      <c r="FG29" s="27"/>
      <c r="FH29" s="27"/>
      <c r="FI29" s="27"/>
      <c r="FJ29" s="27"/>
      <c r="FK29" s="27"/>
      <c r="FL29" s="27"/>
      <c r="FM29" s="27"/>
      <c r="FN29" s="27"/>
      <c r="FO29" s="27"/>
      <c r="FP29" s="27"/>
      <c r="FQ29" s="27"/>
      <c r="FR29" s="27"/>
      <c r="FS29" s="27"/>
      <c r="FT29" s="27"/>
      <c r="FU29" s="27"/>
      <c r="FV29" s="27"/>
      <c r="FW29" s="27"/>
      <c r="FX29" s="27"/>
      <c r="FY29" s="27"/>
      <c r="FZ29" s="27"/>
      <c r="GA29" s="27"/>
      <c r="GB29" s="27"/>
      <c r="GC29" s="27"/>
      <c r="GD29" s="27"/>
      <c r="GE29" s="27"/>
      <c r="GF29" s="27"/>
      <c r="GG29" s="27"/>
      <c r="GH29" s="27"/>
      <c r="GI29" s="27"/>
      <c r="GJ29" s="27"/>
      <c r="GK29" s="27"/>
      <c r="GL29" s="27"/>
      <c r="GM29" s="27"/>
      <c r="GN29" s="27"/>
      <c r="GO29" s="27"/>
      <c r="GP29" s="27"/>
      <c r="GQ29" s="27"/>
      <c r="GR29" s="27"/>
      <c r="GS29" s="27"/>
      <c r="GT29" s="27"/>
      <c r="GU29" s="27"/>
      <c r="GV29" s="27"/>
      <c r="GW29" s="27"/>
      <c r="GX29" s="27"/>
      <c r="GY29" s="27"/>
      <c r="GZ29" s="27"/>
      <c r="HA29" s="27"/>
      <c r="HB29" s="27"/>
      <c r="HC29" s="27"/>
      <c r="HD29" s="27"/>
      <c r="HE29" s="27"/>
      <c r="HF29" s="27"/>
      <c r="HG29" s="27"/>
      <c r="HH29" s="27"/>
      <c r="HI29" s="27"/>
      <c r="HJ29" s="27"/>
      <c r="HK29" s="27"/>
      <c r="HL29" s="27"/>
      <c r="HM29" s="27"/>
      <c r="HN29" s="27"/>
      <c r="HO29" s="27"/>
      <c r="HP29" s="27"/>
      <c r="HQ29" s="27"/>
      <c r="HR29" s="27"/>
      <c r="HS29" s="27"/>
      <c r="HT29" s="27"/>
      <c r="HU29" s="27"/>
      <c r="HV29" s="27"/>
      <c r="HW29" s="27"/>
      <c r="HX29" s="27"/>
      <c r="HY29" s="27"/>
      <c r="HZ29" s="27"/>
      <c r="IA29" s="27"/>
      <c r="IB29" s="27"/>
      <c r="IC29" s="27"/>
      <c r="ID29" s="27"/>
      <c r="IE29" s="27"/>
      <c r="IF29" s="27"/>
      <c r="IG29" s="27"/>
      <c r="IH29" s="27"/>
      <c r="II29" s="27"/>
      <c r="IJ29" s="27"/>
      <c r="IK29" s="27"/>
      <c r="IL29" s="27"/>
      <c r="IM29" s="27"/>
      <c r="IN29" s="27"/>
      <c r="IO29" s="27"/>
    </row>
    <row r="30" spans="1:255" s="28" customFormat="1" ht="16.5">
      <c r="A30" s="8" t="s">
        <v>43</v>
      </c>
      <c r="B30" s="11" t="s">
        <v>16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7</v>
      </c>
      <c r="J30" s="10">
        <v>12</v>
      </c>
      <c r="K30" s="10">
        <v>8</v>
      </c>
      <c r="L30" s="10">
        <v>10</v>
      </c>
      <c r="M30" s="10">
        <v>10</v>
      </c>
      <c r="N30" s="10">
        <v>19</v>
      </c>
      <c r="O30" s="12">
        <f t="shared" si="0"/>
        <v>66</v>
      </c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  <c r="DB30" s="27"/>
      <c r="DC30" s="27"/>
      <c r="DD30" s="27"/>
      <c r="DE30" s="27"/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27"/>
      <c r="EB30" s="27"/>
      <c r="EC30" s="27"/>
      <c r="ED30" s="27"/>
      <c r="EE30" s="27"/>
      <c r="EF30" s="27"/>
      <c r="EG30" s="27"/>
      <c r="EH30" s="27"/>
      <c r="EI30" s="27"/>
      <c r="EJ30" s="27"/>
      <c r="EK30" s="27"/>
      <c r="EL30" s="27"/>
      <c r="EM30" s="27"/>
      <c r="EN30" s="27"/>
      <c r="EO30" s="27"/>
      <c r="EP30" s="27"/>
      <c r="EQ30" s="27"/>
      <c r="ER30" s="27"/>
      <c r="ES30" s="27"/>
      <c r="ET30" s="27"/>
      <c r="EU30" s="27"/>
      <c r="EV30" s="27"/>
      <c r="EW30" s="27"/>
      <c r="EX30" s="27"/>
      <c r="EY30" s="27"/>
      <c r="EZ30" s="27"/>
      <c r="FA30" s="27"/>
      <c r="FB30" s="27"/>
      <c r="FC30" s="27"/>
      <c r="FD30" s="27"/>
      <c r="FE30" s="27"/>
      <c r="FF30" s="27"/>
      <c r="FG30" s="27"/>
      <c r="FH30" s="27"/>
      <c r="FI30" s="27"/>
      <c r="FJ30" s="27"/>
      <c r="FK30" s="27"/>
      <c r="FL30" s="27"/>
      <c r="FM30" s="27"/>
      <c r="FN30" s="27"/>
      <c r="FO30" s="27"/>
      <c r="FP30" s="27"/>
      <c r="FQ30" s="27"/>
      <c r="FR30" s="27"/>
      <c r="FS30" s="27"/>
      <c r="FT30" s="27"/>
      <c r="FU30" s="27"/>
      <c r="FV30" s="27"/>
      <c r="FW30" s="27"/>
      <c r="FX30" s="27"/>
      <c r="FY30" s="27"/>
      <c r="FZ30" s="27"/>
      <c r="GA30" s="27"/>
      <c r="GB30" s="27"/>
      <c r="GC30" s="27"/>
      <c r="GD30" s="27"/>
      <c r="GE30" s="27"/>
      <c r="GF30" s="27"/>
      <c r="GG30" s="27"/>
      <c r="GH30" s="27"/>
      <c r="GI30" s="27"/>
      <c r="GJ30" s="27"/>
      <c r="GK30" s="27"/>
      <c r="GL30" s="27"/>
      <c r="GM30" s="27"/>
      <c r="GN30" s="27"/>
      <c r="GO30" s="27"/>
      <c r="GP30" s="27"/>
      <c r="GQ30" s="27"/>
      <c r="GR30" s="27"/>
      <c r="GS30" s="27"/>
      <c r="GT30" s="27"/>
      <c r="GU30" s="27"/>
      <c r="GV30" s="27"/>
      <c r="GW30" s="27"/>
      <c r="GX30" s="27"/>
      <c r="GY30" s="27"/>
      <c r="GZ30" s="27"/>
      <c r="HA30" s="27"/>
      <c r="HB30" s="27"/>
      <c r="HC30" s="27"/>
      <c r="HD30" s="27"/>
      <c r="HE30" s="27"/>
      <c r="HF30" s="27"/>
      <c r="HG30" s="27"/>
      <c r="HH30" s="27"/>
      <c r="HI30" s="27"/>
      <c r="HJ30" s="27"/>
      <c r="HK30" s="27"/>
      <c r="HL30" s="27"/>
      <c r="HM30" s="27"/>
      <c r="HN30" s="27"/>
      <c r="HO30" s="27"/>
      <c r="HP30" s="27"/>
      <c r="HQ30" s="27"/>
      <c r="HR30" s="27"/>
      <c r="HS30" s="27"/>
      <c r="HT30" s="27"/>
      <c r="HU30" s="27"/>
      <c r="HV30" s="27"/>
      <c r="HW30" s="27"/>
      <c r="HX30" s="27"/>
      <c r="HY30" s="27"/>
      <c r="HZ30" s="27"/>
      <c r="IA30" s="27"/>
      <c r="IB30" s="27"/>
      <c r="IC30" s="27"/>
      <c r="ID30" s="27"/>
      <c r="IE30" s="27"/>
      <c r="IF30" s="27"/>
      <c r="IG30" s="27"/>
      <c r="IH30" s="27"/>
      <c r="II30" s="27"/>
      <c r="IJ30" s="27"/>
      <c r="IK30" s="27"/>
      <c r="IL30" s="27"/>
      <c r="IM30" s="27"/>
      <c r="IN30" s="27"/>
      <c r="IO30" s="27"/>
    </row>
    <row r="31" spans="1:255" s="5" customFormat="1" ht="12.75" customHeight="1">
      <c r="A31" s="15" t="s">
        <v>44</v>
      </c>
      <c r="B31" s="16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IP31" s="6"/>
      <c r="IQ31" s="6"/>
      <c r="IR31" s="6"/>
      <c r="IS31" s="6"/>
      <c r="IT31" s="6"/>
      <c r="IU31" s="6"/>
    </row>
    <row r="32" spans="1:255" s="5" customFormat="1" ht="16.5">
      <c r="A32" s="19" t="s">
        <v>45</v>
      </c>
      <c r="B32" s="8" t="s">
        <v>16</v>
      </c>
      <c r="C32" s="12">
        <v>10</v>
      </c>
      <c r="D32" s="12">
        <v>25</v>
      </c>
      <c r="E32" s="12">
        <v>40</v>
      </c>
      <c r="F32" s="12">
        <v>10</v>
      </c>
      <c r="G32" s="12">
        <v>17</v>
      </c>
      <c r="H32" s="12">
        <v>19</v>
      </c>
      <c r="I32" s="12">
        <v>3</v>
      </c>
      <c r="J32" s="12">
        <v>2</v>
      </c>
      <c r="K32" s="12">
        <v>0</v>
      </c>
      <c r="L32" s="12">
        <v>28</v>
      </c>
      <c r="M32" s="12">
        <v>41</v>
      </c>
      <c r="N32" s="12">
        <v>33</v>
      </c>
      <c r="O32" s="12">
        <f t="shared" si="0"/>
        <v>228</v>
      </c>
      <c r="IP32" s="6"/>
      <c r="IQ32" s="6"/>
      <c r="IR32" s="6"/>
      <c r="IS32" s="6"/>
      <c r="IT32" s="6"/>
      <c r="IU32" s="6"/>
    </row>
    <row r="33" spans="1:255" s="5" customFormat="1" ht="16.5">
      <c r="A33" s="19" t="s">
        <v>46</v>
      </c>
      <c r="B33" s="8" t="s">
        <v>16</v>
      </c>
      <c r="C33" s="12">
        <v>251</v>
      </c>
      <c r="D33" s="12">
        <v>223</v>
      </c>
      <c r="E33" s="12">
        <v>229</v>
      </c>
      <c r="F33" s="12">
        <v>234</v>
      </c>
      <c r="G33" s="12">
        <v>213</v>
      </c>
      <c r="H33" s="12">
        <v>225</v>
      </c>
      <c r="I33" s="12">
        <v>235</v>
      </c>
      <c r="J33" s="12">
        <v>204</v>
      </c>
      <c r="K33" s="12">
        <v>220</v>
      </c>
      <c r="L33" s="12">
        <v>226</v>
      </c>
      <c r="M33" s="12">
        <v>192</v>
      </c>
      <c r="N33" s="12">
        <v>263</v>
      </c>
      <c r="O33" s="12">
        <f t="shared" si="0"/>
        <v>2715</v>
      </c>
      <c r="IP33" s="6"/>
      <c r="IQ33" s="6"/>
      <c r="IR33" s="6"/>
      <c r="IS33" s="6"/>
      <c r="IT33" s="6"/>
      <c r="IU33" s="6"/>
    </row>
    <row r="34" spans="1:255" s="5" customFormat="1" ht="16.5">
      <c r="A34" s="19" t="s">
        <v>47</v>
      </c>
      <c r="B34" s="8" t="s">
        <v>16</v>
      </c>
      <c r="C34" s="12">
        <v>37</v>
      </c>
      <c r="D34" s="12">
        <v>35</v>
      </c>
      <c r="E34" s="12">
        <v>59</v>
      </c>
      <c r="F34" s="12">
        <v>51</v>
      </c>
      <c r="G34" s="12">
        <v>46</v>
      </c>
      <c r="H34" s="12">
        <v>57</v>
      </c>
      <c r="I34" s="12">
        <v>74</v>
      </c>
      <c r="J34" s="12">
        <v>64</v>
      </c>
      <c r="K34" s="12">
        <v>69</v>
      </c>
      <c r="L34" s="12">
        <v>75</v>
      </c>
      <c r="M34" s="12">
        <v>52</v>
      </c>
      <c r="N34" s="12">
        <v>51</v>
      </c>
      <c r="O34" s="12">
        <f t="shared" si="0"/>
        <v>670</v>
      </c>
      <c r="IP34" s="6"/>
      <c r="IQ34" s="6"/>
      <c r="IR34" s="6"/>
      <c r="IS34" s="6"/>
      <c r="IT34" s="6"/>
      <c r="IU34" s="6"/>
    </row>
    <row r="35" spans="1:255" s="5" customFormat="1" ht="16.5">
      <c r="A35" s="15" t="s">
        <v>48</v>
      </c>
      <c r="B35" s="20"/>
      <c r="C35" s="31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IP35" s="6"/>
      <c r="IQ35" s="6"/>
      <c r="IR35" s="6"/>
      <c r="IS35" s="6"/>
      <c r="IT35" s="6"/>
      <c r="IU35" s="6"/>
    </row>
    <row r="36" spans="1:255" ht="16.5">
      <c r="A36" s="19" t="s">
        <v>49</v>
      </c>
      <c r="B36" s="8" t="s">
        <v>16</v>
      </c>
      <c r="C36" s="12">
        <v>61</v>
      </c>
      <c r="D36" s="12">
        <v>60</v>
      </c>
      <c r="E36" s="12">
        <v>50</v>
      </c>
      <c r="F36" s="12">
        <v>52</v>
      </c>
      <c r="G36" s="12">
        <v>68</v>
      </c>
      <c r="H36" s="12">
        <v>77</v>
      </c>
      <c r="I36" s="12">
        <v>53</v>
      </c>
      <c r="J36" s="12">
        <v>38</v>
      </c>
      <c r="K36" s="12">
        <v>45</v>
      </c>
      <c r="L36" s="12">
        <v>68</v>
      </c>
      <c r="M36" s="12">
        <v>70</v>
      </c>
      <c r="N36" s="12">
        <v>83</v>
      </c>
      <c r="O36" s="12">
        <f t="shared" si="0"/>
        <v>725</v>
      </c>
    </row>
    <row r="37" spans="1:255" ht="16.5">
      <c r="A37" s="19" t="s">
        <v>50</v>
      </c>
      <c r="B37" s="8" t="s">
        <v>16</v>
      </c>
      <c r="C37" s="12">
        <v>288</v>
      </c>
      <c r="D37" s="12">
        <v>258</v>
      </c>
      <c r="E37" s="12">
        <v>288</v>
      </c>
      <c r="F37" s="12">
        <v>285</v>
      </c>
      <c r="G37" s="12">
        <v>259</v>
      </c>
      <c r="H37" s="12">
        <v>282</v>
      </c>
      <c r="I37" s="12">
        <v>309</v>
      </c>
      <c r="J37" s="12">
        <v>268</v>
      </c>
      <c r="K37" s="12">
        <v>289</v>
      </c>
      <c r="L37" s="12">
        <v>301</v>
      </c>
      <c r="M37" s="12">
        <v>244</v>
      </c>
      <c r="N37" s="12">
        <v>314</v>
      </c>
      <c r="O37" s="12">
        <f t="shared" si="0"/>
        <v>3385</v>
      </c>
    </row>
    <row r="38" spans="1:255" ht="16.5">
      <c r="A38" s="32" t="s">
        <v>51</v>
      </c>
      <c r="B38" s="32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</row>
    <row r="39" spans="1:255" ht="16.5">
      <c r="A39" s="19" t="s">
        <v>52</v>
      </c>
      <c r="B39" s="8" t="s">
        <v>16</v>
      </c>
      <c r="C39" s="12">
        <v>74</v>
      </c>
      <c r="D39" s="12">
        <v>66</v>
      </c>
      <c r="E39" s="12">
        <v>86</v>
      </c>
      <c r="F39" s="12">
        <v>82</v>
      </c>
      <c r="G39" s="12">
        <v>67</v>
      </c>
      <c r="H39" s="12">
        <v>58</v>
      </c>
      <c r="I39" s="12">
        <v>42</v>
      </c>
      <c r="J39" s="12">
        <v>51</v>
      </c>
      <c r="K39" s="12">
        <v>69</v>
      </c>
      <c r="L39" s="12">
        <v>64</v>
      </c>
      <c r="M39" s="12">
        <v>60</v>
      </c>
      <c r="N39" s="12">
        <v>61</v>
      </c>
      <c r="O39" s="12">
        <f t="shared" si="0"/>
        <v>780</v>
      </c>
    </row>
    <row r="40" spans="1:255" s="5" customFormat="1" ht="16.5">
      <c r="A40" s="33" t="s">
        <v>53</v>
      </c>
      <c r="B40" s="34"/>
      <c r="C40" s="31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IP40" s="6"/>
      <c r="IQ40" s="6"/>
      <c r="IR40" s="6"/>
      <c r="IS40" s="6"/>
      <c r="IT40" s="6"/>
      <c r="IU40" s="6"/>
    </row>
    <row r="41" spans="1:255" s="5" customFormat="1" ht="16.5">
      <c r="A41" s="19" t="s">
        <v>54</v>
      </c>
      <c r="B41" s="8" t="s">
        <v>16</v>
      </c>
      <c r="C41" s="12">
        <v>25</v>
      </c>
      <c r="D41" s="12">
        <v>44</v>
      </c>
      <c r="E41" s="12">
        <v>41</v>
      </c>
      <c r="F41" s="12">
        <v>29</v>
      </c>
      <c r="G41" s="12">
        <v>44</v>
      </c>
      <c r="H41" s="12">
        <v>34</v>
      </c>
      <c r="I41" s="12">
        <v>37</v>
      </c>
      <c r="J41" s="12">
        <v>34</v>
      </c>
      <c r="K41" s="12">
        <v>40</v>
      </c>
      <c r="L41" s="12">
        <v>26</v>
      </c>
      <c r="M41" s="12">
        <v>25</v>
      </c>
      <c r="N41" s="12">
        <v>25</v>
      </c>
      <c r="O41" s="12">
        <f t="shared" si="0"/>
        <v>404</v>
      </c>
      <c r="IP41" s="6"/>
      <c r="IQ41" s="6"/>
      <c r="IR41" s="6"/>
      <c r="IS41" s="6"/>
      <c r="IT41" s="6"/>
      <c r="IU41" s="6"/>
    </row>
    <row r="42" spans="1:255" s="5" customFormat="1" ht="16.5">
      <c r="A42" s="19" t="s">
        <v>55</v>
      </c>
      <c r="B42" s="8" t="s">
        <v>16</v>
      </c>
      <c r="C42" s="12">
        <v>122</v>
      </c>
      <c r="D42" s="12">
        <v>78</v>
      </c>
      <c r="E42" s="12">
        <v>93</v>
      </c>
      <c r="F42" s="12">
        <v>108</v>
      </c>
      <c r="G42" s="12">
        <v>84</v>
      </c>
      <c r="H42" s="12">
        <v>93</v>
      </c>
      <c r="I42" s="12">
        <v>133</v>
      </c>
      <c r="J42" s="12">
        <v>115</v>
      </c>
      <c r="K42" s="12">
        <v>121</v>
      </c>
      <c r="L42" s="12">
        <v>97</v>
      </c>
      <c r="M42" s="12">
        <v>110</v>
      </c>
      <c r="N42" s="12">
        <v>200</v>
      </c>
      <c r="O42" s="12">
        <f t="shared" si="0"/>
        <v>1354</v>
      </c>
      <c r="IP42" s="6"/>
      <c r="IQ42" s="6"/>
      <c r="IR42" s="6"/>
      <c r="IS42" s="6"/>
      <c r="IT42" s="6"/>
      <c r="IU42" s="6"/>
    </row>
    <row r="43" spans="1:255" s="5" customFormat="1" ht="16.5">
      <c r="A43" s="32" t="s">
        <v>56</v>
      </c>
      <c r="B43" s="32"/>
      <c r="C43" s="35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IP43" s="6"/>
      <c r="IQ43" s="6"/>
      <c r="IR43" s="6"/>
      <c r="IS43" s="6"/>
      <c r="IT43" s="6"/>
      <c r="IU43" s="6"/>
    </row>
    <row r="44" spans="1:255" s="5" customFormat="1" ht="16.5">
      <c r="A44" s="19" t="s">
        <v>57</v>
      </c>
      <c r="B44" s="8" t="s">
        <v>16</v>
      </c>
      <c r="C44" s="12">
        <v>34</v>
      </c>
      <c r="D44" s="12">
        <v>65</v>
      </c>
      <c r="E44" s="12">
        <v>44</v>
      </c>
      <c r="F44" s="12">
        <v>43</v>
      </c>
      <c r="G44" s="12">
        <v>64</v>
      </c>
      <c r="H44" s="12">
        <v>67</v>
      </c>
      <c r="I44" s="12">
        <v>46</v>
      </c>
      <c r="J44" s="12">
        <v>52</v>
      </c>
      <c r="K44" s="12">
        <v>45</v>
      </c>
      <c r="L44" s="12">
        <v>49</v>
      </c>
      <c r="M44" s="12">
        <v>44</v>
      </c>
      <c r="N44" s="12">
        <v>54</v>
      </c>
      <c r="O44" s="12">
        <f t="shared" si="0"/>
        <v>607</v>
      </c>
      <c r="IP44" s="6"/>
      <c r="IQ44" s="6"/>
      <c r="IR44" s="6"/>
      <c r="IS44" s="6"/>
      <c r="IT44" s="6"/>
      <c r="IU44" s="6"/>
    </row>
    <row r="45" spans="1:255" s="5" customFormat="1" ht="16.5">
      <c r="A45" s="19" t="s">
        <v>58</v>
      </c>
      <c r="B45" s="8" t="s">
        <v>16</v>
      </c>
      <c r="C45" s="12">
        <v>37</v>
      </c>
      <c r="D45" s="12">
        <v>30</v>
      </c>
      <c r="E45" s="12">
        <v>35</v>
      </c>
      <c r="F45" s="12">
        <v>34</v>
      </c>
      <c r="G45" s="12">
        <v>19</v>
      </c>
      <c r="H45" s="12">
        <v>51</v>
      </c>
      <c r="I45" s="12">
        <v>51</v>
      </c>
      <c r="J45" s="12">
        <v>23</v>
      </c>
      <c r="K45" s="12">
        <v>33</v>
      </c>
      <c r="L45" s="12">
        <v>22</v>
      </c>
      <c r="M45" s="12">
        <v>21</v>
      </c>
      <c r="N45" s="12">
        <v>27</v>
      </c>
      <c r="O45" s="12">
        <f t="shared" si="0"/>
        <v>383</v>
      </c>
      <c r="IP45" s="6"/>
      <c r="IQ45" s="6"/>
      <c r="IR45" s="6"/>
      <c r="IS45" s="6"/>
      <c r="IT45" s="6"/>
      <c r="IU45" s="6"/>
    </row>
    <row r="46" spans="1:255" s="5" customFormat="1" ht="16.5">
      <c r="A46" s="32" t="s">
        <v>59</v>
      </c>
      <c r="B46" s="32"/>
      <c r="C46" s="35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IP46" s="6"/>
      <c r="IQ46" s="6"/>
      <c r="IR46" s="6"/>
      <c r="IS46" s="6"/>
      <c r="IT46" s="6"/>
      <c r="IU46" s="6"/>
    </row>
    <row r="47" spans="1:255" s="5" customFormat="1" ht="16.5">
      <c r="A47" s="19" t="s">
        <v>60</v>
      </c>
      <c r="B47" s="8" t="s">
        <v>16</v>
      </c>
      <c r="C47" s="10">
        <v>9</v>
      </c>
      <c r="D47" s="10">
        <v>7</v>
      </c>
      <c r="E47" s="10">
        <v>10</v>
      </c>
      <c r="F47" s="10">
        <v>6</v>
      </c>
      <c r="G47" s="10">
        <v>1</v>
      </c>
      <c r="H47" s="10">
        <v>5</v>
      </c>
      <c r="I47" s="10">
        <v>3</v>
      </c>
      <c r="J47" s="10">
        <v>3</v>
      </c>
      <c r="K47" s="10">
        <v>4</v>
      </c>
      <c r="L47" s="10">
        <v>6</v>
      </c>
      <c r="M47" s="10">
        <v>2</v>
      </c>
      <c r="N47" s="10">
        <v>5</v>
      </c>
      <c r="O47" s="12">
        <f t="shared" si="0"/>
        <v>61</v>
      </c>
      <c r="IP47" s="6"/>
      <c r="IQ47" s="6"/>
      <c r="IR47" s="6"/>
      <c r="IS47" s="6"/>
      <c r="IT47" s="6"/>
      <c r="IU47" s="6"/>
    </row>
    <row r="48" spans="1:255" s="5" customFormat="1" ht="16.5">
      <c r="A48" s="19" t="s">
        <v>61</v>
      </c>
      <c r="B48" s="8" t="s">
        <v>16</v>
      </c>
      <c r="C48" s="10">
        <v>26</v>
      </c>
      <c r="D48" s="10">
        <v>19</v>
      </c>
      <c r="E48" s="10">
        <v>27</v>
      </c>
      <c r="F48" s="10">
        <v>21</v>
      </c>
      <c r="G48" s="10">
        <v>10</v>
      </c>
      <c r="H48" s="10">
        <v>22</v>
      </c>
      <c r="I48" s="10">
        <v>11</v>
      </c>
      <c r="J48" s="10">
        <v>12</v>
      </c>
      <c r="K48" s="10">
        <v>11</v>
      </c>
      <c r="L48" s="10">
        <v>17</v>
      </c>
      <c r="M48" s="10">
        <v>5</v>
      </c>
      <c r="N48" s="10">
        <v>7</v>
      </c>
      <c r="O48" s="12">
        <f t="shared" si="0"/>
        <v>188</v>
      </c>
      <c r="IP48" s="6"/>
      <c r="IQ48" s="6"/>
      <c r="IR48" s="6"/>
      <c r="IS48" s="6"/>
      <c r="IT48" s="6"/>
      <c r="IU48" s="6"/>
    </row>
    <row r="49" spans="1:255" s="5" customFormat="1" ht="16.5">
      <c r="A49" s="19" t="s">
        <v>62</v>
      </c>
      <c r="B49" s="8" t="s">
        <v>16</v>
      </c>
      <c r="C49" s="10">
        <v>5</v>
      </c>
      <c r="D49" s="10">
        <v>6</v>
      </c>
      <c r="E49" s="10">
        <v>7</v>
      </c>
      <c r="F49" s="10">
        <v>5</v>
      </c>
      <c r="G49" s="10">
        <v>5</v>
      </c>
      <c r="H49" s="10">
        <v>2</v>
      </c>
      <c r="I49" s="10">
        <v>9</v>
      </c>
      <c r="J49" s="10">
        <v>6</v>
      </c>
      <c r="K49" s="10">
        <v>3</v>
      </c>
      <c r="L49" s="10">
        <v>1</v>
      </c>
      <c r="M49" s="10">
        <v>6</v>
      </c>
      <c r="N49" s="10">
        <v>3</v>
      </c>
      <c r="O49" s="12">
        <f t="shared" si="0"/>
        <v>58</v>
      </c>
      <c r="IP49" s="6"/>
      <c r="IQ49" s="6"/>
      <c r="IR49" s="6"/>
      <c r="IS49" s="6"/>
      <c r="IT49" s="6"/>
      <c r="IU49" s="6"/>
    </row>
    <row r="50" spans="1:255" s="5" customFormat="1" ht="16.5">
      <c r="A50" s="33" t="s">
        <v>63</v>
      </c>
      <c r="B50" s="20"/>
      <c r="C50" s="31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IP50" s="6"/>
      <c r="IQ50" s="6"/>
      <c r="IR50" s="6"/>
      <c r="IS50" s="6"/>
      <c r="IT50" s="6"/>
      <c r="IU50" s="6"/>
    </row>
    <row r="51" spans="1:255" s="5" customFormat="1" ht="16.5">
      <c r="A51" s="36" t="s">
        <v>64</v>
      </c>
      <c r="B51" s="8" t="s">
        <v>65</v>
      </c>
      <c r="C51" s="12">
        <v>4087</v>
      </c>
      <c r="D51" s="12">
        <v>4294</v>
      </c>
      <c r="E51" s="12">
        <v>5107</v>
      </c>
      <c r="F51" s="12">
        <v>5250</v>
      </c>
      <c r="G51" s="12">
        <v>4660</v>
      </c>
      <c r="H51" s="12">
        <v>4641</v>
      </c>
      <c r="I51" s="12">
        <v>4891</v>
      </c>
      <c r="J51" s="12">
        <v>4452</v>
      </c>
      <c r="K51" s="12">
        <v>4788</v>
      </c>
      <c r="L51" s="12">
        <v>4941</v>
      </c>
      <c r="M51" s="12">
        <v>4388</v>
      </c>
      <c r="N51" s="12">
        <v>5120</v>
      </c>
      <c r="O51" s="12">
        <f t="shared" si="0"/>
        <v>56619</v>
      </c>
      <c r="IP51" s="6"/>
      <c r="IQ51" s="6"/>
      <c r="IR51" s="6"/>
      <c r="IS51" s="6"/>
      <c r="IT51" s="6"/>
      <c r="IU51" s="6"/>
    </row>
    <row r="52" spans="1:255" s="5" customFormat="1" ht="16.5">
      <c r="A52" s="37"/>
      <c r="B52" s="8" t="s">
        <v>16</v>
      </c>
      <c r="C52" s="12">
        <v>9352</v>
      </c>
      <c r="D52" s="12">
        <v>9454</v>
      </c>
      <c r="E52" s="12">
        <v>11283</v>
      </c>
      <c r="F52" s="12">
        <v>11823</v>
      </c>
      <c r="G52" s="12">
        <v>10484</v>
      </c>
      <c r="H52" s="12">
        <v>10723</v>
      </c>
      <c r="I52" s="12">
        <v>10849</v>
      </c>
      <c r="J52" s="12">
        <v>9582</v>
      </c>
      <c r="K52" s="12">
        <v>10679</v>
      </c>
      <c r="L52" s="12">
        <v>10892</v>
      </c>
      <c r="M52" s="12">
        <v>9894</v>
      </c>
      <c r="N52" s="12">
        <v>11769</v>
      </c>
      <c r="O52" s="12">
        <f t="shared" si="0"/>
        <v>126784</v>
      </c>
      <c r="IP52" s="6"/>
      <c r="IQ52" s="6"/>
      <c r="IR52" s="6"/>
      <c r="IS52" s="6"/>
      <c r="IT52" s="6"/>
      <c r="IU52" s="6"/>
    </row>
    <row r="53" spans="1:255" s="5" customFormat="1" ht="16.5">
      <c r="A53" s="38"/>
      <c r="B53" s="8" t="s">
        <v>66</v>
      </c>
      <c r="C53" s="12">
        <v>84499</v>
      </c>
      <c r="D53" s="12">
        <v>76822</v>
      </c>
      <c r="E53" s="12">
        <v>91124</v>
      </c>
      <c r="F53" s="12">
        <v>104355</v>
      </c>
      <c r="G53" s="12">
        <v>89776</v>
      </c>
      <c r="H53" s="12">
        <v>93498</v>
      </c>
      <c r="I53" s="12">
        <v>92024</v>
      </c>
      <c r="J53" s="12">
        <v>82765</v>
      </c>
      <c r="K53" s="12">
        <v>96442</v>
      </c>
      <c r="L53" s="12">
        <v>90202</v>
      </c>
      <c r="M53" s="12">
        <v>83837</v>
      </c>
      <c r="N53" s="12">
        <v>100907</v>
      </c>
      <c r="O53" s="12">
        <f t="shared" si="0"/>
        <v>1086251</v>
      </c>
      <c r="IP53" s="6"/>
      <c r="IQ53" s="6"/>
      <c r="IR53" s="6"/>
      <c r="IS53" s="6"/>
      <c r="IT53" s="6"/>
      <c r="IU53" s="6"/>
    </row>
    <row r="54" spans="1:255" s="5" customFormat="1" ht="16.5">
      <c r="A54" s="36" t="s">
        <v>67</v>
      </c>
      <c r="B54" s="8" t="s">
        <v>65</v>
      </c>
      <c r="C54" s="12">
        <v>402</v>
      </c>
      <c r="D54" s="12">
        <v>361</v>
      </c>
      <c r="E54" s="12">
        <v>401</v>
      </c>
      <c r="F54" s="12">
        <v>443</v>
      </c>
      <c r="G54" s="12">
        <v>417</v>
      </c>
      <c r="H54" s="12">
        <v>429</v>
      </c>
      <c r="I54" s="12">
        <v>414</v>
      </c>
      <c r="J54" s="12">
        <v>390</v>
      </c>
      <c r="K54" s="12">
        <v>421</v>
      </c>
      <c r="L54" s="12">
        <v>393</v>
      </c>
      <c r="M54" s="12">
        <v>356</v>
      </c>
      <c r="N54" s="12">
        <v>436</v>
      </c>
      <c r="O54" s="12">
        <f t="shared" si="0"/>
        <v>4863</v>
      </c>
      <c r="IP54" s="6"/>
      <c r="IQ54" s="6"/>
      <c r="IR54" s="6"/>
      <c r="IS54" s="6"/>
      <c r="IT54" s="6"/>
      <c r="IU54" s="6"/>
    </row>
    <row r="55" spans="1:255" s="5" customFormat="1" ht="16.5">
      <c r="A55" s="37"/>
      <c r="B55" s="8" t="s">
        <v>16</v>
      </c>
      <c r="C55" s="12">
        <v>692</v>
      </c>
      <c r="D55" s="12">
        <v>573</v>
      </c>
      <c r="E55" s="12">
        <v>639</v>
      </c>
      <c r="F55" s="12">
        <v>683</v>
      </c>
      <c r="G55" s="12">
        <v>702</v>
      </c>
      <c r="H55" s="12">
        <v>751</v>
      </c>
      <c r="I55" s="12">
        <v>679</v>
      </c>
      <c r="J55" s="12">
        <v>719</v>
      </c>
      <c r="K55" s="12">
        <v>680</v>
      </c>
      <c r="L55" s="12">
        <v>683</v>
      </c>
      <c r="M55" s="12">
        <v>608</v>
      </c>
      <c r="N55" s="12">
        <v>668</v>
      </c>
      <c r="O55" s="12">
        <f t="shared" si="0"/>
        <v>8077</v>
      </c>
      <c r="IP55" s="6"/>
      <c r="IQ55" s="6"/>
      <c r="IR55" s="6"/>
      <c r="IS55" s="6"/>
      <c r="IT55" s="6"/>
      <c r="IU55" s="6"/>
    </row>
    <row r="56" spans="1:255" s="5" customFormat="1" ht="16.5">
      <c r="A56" s="38"/>
      <c r="B56" s="8" t="s">
        <v>66</v>
      </c>
      <c r="C56" s="12">
        <v>7381</v>
      </c>
      <c r="D56" s="12">
        <v>5144</v>
      </c>
      <c r="E56" s="12">
        <v>5283</v>
      </c>
      <c r="F56" s="12">
        <v>6244</v>
      </c>
      <c r="G56" s="12">
        <v>6021</v>
      </c>
      <c r="H56" s="12">
        <v>6274</v>
      </c>
      <c r="I56" s="12">
        <v>5598</v>
      </c>
      <c r="J56" s="12">
        <v>6386</v>
      </c>
      <c r="K56" s="12">
        <v>6652</v>
      </c>
      <c r="L56" s="12">
        <v>6106</v>
      </c>
      <c r="M56" s="12">
        <v>5375</v>
      </c>
      <c r="N56" s="12">
        <v>5060</v>
      </c>
      <c r="O56" s="12">
        <f t="shared" si="0"/>
        <v>71524</v>
      </c>
      <c r="IP56" s="6"/>
      <c r="IQ56" s="6"/>
      <c r="IR56" s="6"/>
      <c r="IS56" s="6"/>
      <c r="IT56" s="6"/>
      <c r="IU56" s="6"/>
    </row>
    <row r="57" spans="1:255" s="5" customFormat="1" ht="16.5">
      <c r="A57" s="19" t="s">
        <v>68</v>
      </c>
      <c r="B57" s="8" t="s">
        <v>65</v>
      </c>
      <c r="C57" s="12">
        <v>280</v>
      </c>
      <c r="D57" s="12">
        <v>255</v>
      </c>
      <c r="E57" s="12">
        <v>281</v>
      </c>
      <c r="F57" s="12">
        <v>318</v>
      </c>
      <c r="G57" s="12">
        <v>293</v>
      </c>
      <c r="H57" s="12">
        <v>289</v>
      </c>
      <c r="I57" s="12">
        <v>289</v>
      </c>
      <c r="J57" s="12">
        <v>285</v>
      </c>
      <c r="K57" s="12">
        <v>304</v>
      </c>
      <c r="L57" s="12">
        <v>278</v>
      </c>
      <c r="M57" s="12">
        <v>243</v>
      </c>
      <c r="N57" s="12">
        <v>259</v>
      </c>
      <c r="O57" s="12">
        <f t="shared" si="0"/>
        <v>3374</v>
      </c>
      <c r="IP57" s="6"/>
      <c r="IQ57" s="6"/>
      <c r="IR57" s="6"/>
      <c r="IS57" s="6"/>
      <c r="IT57" s="6"/>
      <c r="IU57" s="6"/>
    </row>
    <row r="58" spans="1:255" s="5" customFormat="1" ht="16.5">
      <c r="A58" s="19" t="s">
        <v>69</v>
      </c>
      <c r="B58" s="8" t="s">
        <v>65</v>
      </c>
      <c r="C58" s="12">
        <v>7039</v>
      </c>
      <c r="D58" s="12">
        <v>5886</v>
      </c>
      <c r="E58" s="12">
        <v>6703</v>
      </c>
      <c r="F58" s="12">
        <v>7360</v>
      </c>
      <c r="G58" s="12">
        <v>6678</v>
      </c>
      <c r="H58" s="12">
        <v>7162</v>
      </c>
      <c r="I58" s="12">
        <v>7392</v>
      </c>
      <c r="J58" s="12">
        <v>6735</v>
      </c>
      <c r="K58" s="12">
        <v>7376</v>
      </c>
      <c r="L58" s="12">
        <v>6846</v>
      </c>
      <c r="M58" s="12">
        <v>6441</v>
      </c>
      <c r="N58" s="12">
        <v>8134</v>
      </c>
      <c r="O58" s="12">
        <f t="shared" si="0"/>
        <v>83752</v>
      </c>
      <c r="IP58" s="6"/>
      <c r="IQ58" s="6"/>
      <c r="IR58" s="6"/>
      <c r="IS58" s="6"/>
      <c r="IT58" s="6"/>
      <c r="IU58" s="6"/>
    </row>
    <row r="59" spans="1:255" s="5" customFormat="1" ht="16.5">
      <c r="A59" s="36" t="s">
        <v>70</v>
      </c>
      <c r="B59" s="8" t="s">
        <v>65</v>
      </c>
      <c r="C59" s="12">
        <v>77</v>
      </c>
      <c r="D59" s="12">
        <v>129</v>
      </c>
      <c r="E59" s="12">
        <v>130</v>
      </c>
      <c r="F59" s="12">
        <v>127</v>
      </c>
      <c r="G59" s="12">
        <v>108</v>
      </c>
      <c r="H59" s="12">
        <v>188</v>
      </c>
      <c r="I59" s="12">
        <v>127</v>
      </c>
      <c r="J59" s="12">
        <v>87</v>
      </c>
      <c r="K59" s="12">
        <v>124</v>
      </c>
      <c r="L59" s="12">
        <v>142</v>
      </c>
      <c r="M59" s="12">
        <v>139</v>
      </c>
      <c r="N59" s="12">
        <v>147</v>
      </c>
      <c r="O59" s="12">
        <f t="shared" si="0"/>
        <v>1525</v>
      </c>
      <c r="IP59" s="6"/>
      <c r="IQ59" s="6"/>
      <c r="IR59" s="6"/>
      <c r="IS59" s="6"/>
      <c r="IT59" s="6"/>
      <c r="IU59" s="6"/>
    </row>
    <row r="60" spans="1:255" ht="16.5">
      <c r="A60" s="38"/>
      <c r="B60" s="8" t="s">
        <v>16</v>
      </c>
      <c r="C60" s="12">
        <v>303</v>
      </c>
      <c r="D60" s="12">
        <v>514</v>
      </c>
      <c r="E60" s="12">
        <v>511</v>
      </c>
      <c r="F60" s="12">
        <v>510</v>
      </c>
      <c r="G60" s="12">
        <v>395</v>
      </c>
      <c r="H60" s="12">
        <v>787</v>
      </c>
      <c r="I60" s="12">
        <v>538</v>
      </c>
      <c r="J60" s="12">
        <v>326</v>
      </c>
      <c r="K60" s="12">
        <v>483</v>
      </c>
      <c r="L60" s="12">
        <v>594</v>
      </c>
      <c r="M60" s="12">
        <v>551</v>
      </c>
      <c r="N60" s="12">
        <v>595</v>
      </c>
      <c r="O60" s="12">
        <f t="shared" si="0"/>
        <v>6107</v>
      </c>
    </row>
    <row r="61" spans="1:255" ht="16.5">
      <c r="A61" s="19" t="s">
        <v>71</v>
      </c>
      <c r="B61" s="8" t="s">
        <v>72</v>
      </c>
      <c r="C61" s="39">
        <f t="shared" ref="C61:O61" si="1">C58/(C58+C57)</f>
        <v>0.96174340756934007</v>
      </c>
      <c r="D61" s="39">
        <f t="shared" si="1"/>
        <v>0.95847581827063999</v>
      </c>
      <c r="E61" s="39">
        <f t="shared" si="1"/>
        <v>0.95976517754868274</v>
      </c>
      <c r="F61" s="39">
        <f t="shared" si="1"/>
        <v>0.95858296431362333</v>
      </c>
      <c r="G61" s="39">
        <f t="shared" si="1"/>
        <v>0.95796872758571228</v>
      </c>
      <c r="H61" s="39">
        <f t="shared" si="1"/>
        <v>0.96121325996510532</v>
      </c>
      <c r="I61" s="39">
        <f t="shared" si="1"/>
        <v>0.96237469079546933</v>
      </c>
      <c r="J61" s="39">
        <f t="shared" si="1"/>
        <v>0.95940170940170943</v>
      </c>
      <c r="K61" s="39">
        <f t="shared" si="1"/>
        <v>0.9604166666666667</v>
      </c>
      <c r="L61" s="39">
        <f t="shared" si="1"/>
        <v>0.96097697922515446</v>
      </c>
      <c r="M61" s="39">
        <f t="shared" si="1"/>
        <v>0.96364452423698388</v>
      </c>
      <c r="N61" s="39">
        <f t="shared" si="1"/>
        <v>0.96914095079232698</v>
      </c>
      <c r="O61" s="39">
        <f t="shared" si="1"/>
        <v>0.96127447604618599</v>
      </c>
    </row>
    <row r="62" spans="1:255" ht="16.5">
      <c r="A62" s="15" t="s">
        <v>73</v>
      </c>
      <c r="B62" s="16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</row>
    <row r="63" spans="1:255" ht="16.5">
      <c r="A63" s="40" t="s">
        <v>74</v>
      </c>
      <c r="B63" s="41" t="s">
        <v>65</v>
      </c>
      <c r="C63" s="12">
        <v>7578</v>
      </c>
      <c r="D63" s="12">
        <v>7963</v>
      </c>
      <c r="E63" s="12">
        <v>8421</v>
      </c>
      <c r="F63" s="12">
        <v>8657</v>
      </c>
      <c r="G63" s="12">
        <v>8387</v>
      </c>
      <c r="H63" s="12">
        <v>8254</v>
      </c>
      <c r="I63" s="12">
        <v>7737</v>
      </c>
      <c r="J63" s="12">
        <v>7444</v>
      </c>
      <c r="K63" s="12">
        <v>7977</v>
      </c>
      <c r="L63" s="12">
        <v>8257</v>
      </c>
      <c r="M63" s="12">
        <v>7394</v>
      </c>
      <c r="N63" s="12">
        <v>8016</v>
      </c>
      <c r="O63" s="12">
        <f t="shared" si="0"/>
        <v>96085</v>
      </c>
    </row>
    <row r="64" spans="1:255" ht="16.5">
      <c r="A64" s="19" t="s">
        <v>75</v>
      </c>
      <c r="B64" s="8" t="s">
        <v>65</v>
      </c>
      <c r="C64" s="12">
        <v>1659</v>
      </c>
      <c r="D64" s="12">
        <v>1631</v>
      </c>
      <c r="E64" s="12">
        <v>1920</v>
      </c>
      <c r="F64" s="12">
        <v>1904</v>
      </c>
      <c r="G64" s="12">
        <v>1980</v>
      </c>
      <c r="H64" s="12">
        <v>1953</v>
      </c>
      <c r="I64" s="12">
        <v>1864</v>
      </c>
      <c r="J64" s="12">
        <v>1753</v>
      </c>
      <c r="K64" s="12">
        <v>1740</v>
      </c>
      <c r="L64" s="12">
        <v>1743</v>
      </c>
      <c r="M64" s="12">
        <v>1632</v>
      </c>
      <c r="N64" s="12">
        <v>2086</v>
      </c>
      <c r="O64" s="12">
        <f t="shared" si="0"/>
        <v>21865</v>
      </c>
    </row>
    <row r="65" spans="1:15" ht="16.5">
      <c r="A65" s="15" t="s">
        <v>76</v>
      </c>
      <c r="B65" s="16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</row>
    <row r="66" spans="1:15" ht="16.5">
      <c r="A66" s="19" t="s">
        <v>77</v>
      </c>
      <c r="B66" s="8" t="s">
        <v>16</v>
      </c>
      <c r="C66" s="12">
        <v>279</v>
      </c>
      <c r="D66" s="12">
        <v>257</v>
      </c>
      <c r="E66" s="12">
        <v>284</v>
      </c>
      <c r="F66" s="12">
        <v>316</v>
      </c>
      <c r="G66" s="12">
        <v>296</v>
      </c>
      <c r="H66" s="12">
        <v>297</v>
      </c>
      <c r="I66" s="12">
        <v>290</v>
      </c>
      <c r="J66" s="12">
        <v>284</v>
      </c>
      <c r="K66" s="12">
        <v>314</v>
      </c>
      <c r="L66" s="12">
        <v>276</v>
      </c>
      <c r="M66" s="12">
        <v>263</v>
      </c>
      <c r="N66" s="12">
        <v>288</v>
      </c>
      <c r="O66" s="12">
        <f t="shared" si="0"/>
        <v>3444</v>
      </c>
    </row>
    <row r="67" spans="1:15" ht="16.5">
      <c r="A67" s="15" t="s">
        <v>78</v>
      </c>
      <c r="B67" s="16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</row>
    <row r="68" spans="1:15" ht="16.5">
      <c r="A68" s="19" t="s">
        <v>79</v>
      </c>
      <c r="B68" s="19" t="s">
        <v>16</v>
      </c>
      <c r="C68" s="42">
        <v>5335</v>
      </c>
      <c r="D68" s="42">
        <v>4444</v>
      </c>
      <c r="E68" s="42">
        <v>5033</v>
      </c>
      <c r="F68" s="42">
        <v>5737</v>
      </c>
      <c r="G68" s="42">
        <v>5071</v>
      </c>
      <c r="H68" s="42">
        <v>5488</v>
      </c>
      <c r="I68" s="42">
        <v>5607</v>
      </c>
      <c r="J68" s="42">
        <v>5179</v>
      </c>
      <c r="K68" s="42">
        <v>5687</v>
      </c>
      <c r="L68" s="42">
        <v>5244</v>
      </c>
      <c r="M68" s="42">
        <v>4982</v>
      </c>
      <c r="N68" s="42">
        <v>6309</v>
      </c>
      <c r="O68" s="12">
        <f>SUM(C68:N68)</f>
        <v>64116</v>
      </c>
    </row>
    <row r="69" spans="1:15" ht="16.5">
      <c r="A69" s="15" t="s">
        <v>80</v>
      </c>
      <c r="B69" s="15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</row>
    <row r="70" spans="1:15" ht="16.5">
      <c r="A70" s="19" t="s">
        <v>81</v>
      </c>
      <c r="B70" s="19" t="s">
        <v>16</v>
      </c>
      <c r="C70" s="43">
        <v>570</v>
      </c>
      <c r="D70" s="43">
        <v>596</v>
      </c>
      <c r="E70" s="43">
        <v>647</v>
      </c>
      <c r="F70" s="43">
        <v>688</v>
      </c>
      <c r="G70" s="43">
        <v>686</v>
      </c>
      <c r="H70" s="43">
        <v>657</v>
      </c>
      <c r="I70" s="43">
        <v>642</v>
      </c>
      <c r="J70" s="43">
        <v>654</v>
      </c>
      <c r="K70" s="43">
        <v>638</v>
      </c>
      <c r="L70" s="43">
        <v>646</v>
      </c>
      <c r="M70" s="43">
        <v>536</v>
      </c>
      <c r="N70" s="43">
        <v>653</v>
      </c>
      <c r="O70" s="12">
        <f>SUM(C70:N70)</f>
        <v>7613</v>
      </c>
    </row>
  </sheetData>
  <mergeCells count="7">
    <mergeCell ref="A59:A60"/>
    <mergeCell ref="A19:B19"/>
    <mergeCell ref="A38:B38"/>
    <mergeCell ref="A43:C43"/>
    <mergeCell ref="A46:C46"/>
    <mergeCell ref="A51:A53"/>
    <mergeCell ref="A54:A56"/>
  </mergeCells>
  <phoneticPr fontId="2"/>
  <pageMargins left="0.23622047244094491" right="0.23622047244094491" top="0.74803149606299213" bottom="0.74803149606299213" header="0.31496062992125984" footer="0.31496062992125984"/>
  <pageSetup paperSize="9" scale="80" fitToHeight="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令和2年度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薬剤部</dc:creator>
  <cp:lastModifiedBy>薬剤部</cp:lastModifiedBy>
  <dcterms:created xsi:type="dcterms:W3CDTF">2021-08-16T02:16:45Z</dcterms:created>
  <dcterms:modified xsi:type="dcterms:W3CDTF">2021-08-16T02:17:14Z</dcterms:modified>
</cp:coreProperties>
</file>